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ml.chartshap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hidePivotFieldList="1"/>
  <mc:AlternateContent xmlns:mc="http://schemas.openxmlformats.org/markup-compatibility/2006">
    <mc:Choice Requires="x15">
      <x15ac:absPath xmlns:x15ac="http://schemas.microsoft.com/office/spreadsheetml/2010/11/ac" url="C:\Users\sengelman\Desktop\Shelly work\AEA Summer institute 2020\Sample Dashboards\"/>
    </mc:Choice>
  </mc:AlternateContent>
  <xr:revisionPtr revIDLastSave="0" documentId="8_{3136AB08-AFB1-4438-A62E-D3990ACDFD85}" xr6:coauthVersionLast="45" xr6:coauthVersionMax="45" xr10:uidLastSave="{00000000-0000-0000-0000-000000000000}"/>
  <bookViews>
    <workbookView xWindow="-120" yWindow="-120" windowWidth="29040" windowHeight="15840" xr2:uid="{ECDFF2FF-BFA5-462B-BEE3-D4081A48B495}"/>
  </bookViews>
  <sheets>
    <sheet name="Dashboard" sheetId="4" r:id="rId1"/>
    <sheet name="PIvot" sheetId="7" state="hidden" r:id="rId2"/>
    <sheet name="Data" sheetId="5" state="hidden" r:id="rId3"/>
    <sheet name="original image" sheetId="1" state="hidden" r:id="rId4"/>
  </sheets>
  <definedNames>
    <definedName name="Slicer_MAJOR">#N/A</definedName>
    <definedName name="Slicer_Year_graduated">#N/A</definedName>
  </definedNames>
  <calcPr calcId="181029"/>
  <pivotCaches>
    <pivotCache cacheId="0"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6" i="7" l="1"/>
  <c r="C24" i="7" l="1"/>
  <c r="C16" i="7"/>
  <c r="C49" i="7"/>
  <c r="C31" i="7"/>
  <c r="B59" i="7"/>
</calcChain>
</file>

<file path=xl/sharedStrings.xml><?xml version="1.0" encoding="utf-8"?>
<sst xmlns="http://schemas.openxmlformats.org/spreadsheetml/2006/main" count="2311" uniqueCount="42">
  <si>
    <t>ID</t>
  </si>
  <si>
    <t>MAJOR</t>
  </si>
  <si>
    <t>GENDER</t>
  </si>
  <si>
    <t>RACE/ETHNICITY</t>
  </si>
  <si>
    <t>What are your plans after graduation?</t>
  </si>
  <si>
    <t>BIO</t>
  </si>
  <si>
    <t>Male</t>
  </si>
  <si>
    <t>nonURM</t>
  </si>
  <si>
    <t>yes</t>
  </si>
  <si>
    <t>Gap Year</t>
  </si>
  <si>
    <t>CH</t>
  </si>
  <si>
    <t>Graduate School</t>
  </si>
  <si>
    <t>no</t>
  </si>
  <si>
    <t>NEU</t>
  </si>
  <si>
    <t>Female</t>
  </si>
  <si>
    <t>Medical School</t>
  </si>
  <si>
    <t>URM</t>
  </si>
  <si>
    <t>maybe</t>
  </si>
  <si>
    <t>Full-time job</t>
  </si>
  <si>
    <t>First generation</t>
  </si>
  <si>
    <t>Non-first generation</t>
  </si>
  <si>
    <t>Classes</t>
  </si>
  <si>
    <t>Professors</t>
  </si>
  <si>
    <t>Advisor</t>
  </si>
  <si>
    <t>Facilities</t>
  </si>
  <si>
    <t>Community/Peers</t>
  </si>
  <si>
    <t>Would you recommend this degree program to others?</t>
  </si>
  <si>
    <t>Row Labels</t>
  </si>
  <si>
    <t>Grand Total</t>
  </si>
  <si>
    <t>Count of What are your plans after graduation?</t>
  </si>
  <si>
    <t>Year graduated</t>
  </si>
  <si>
    <t>Count of GENDER</t>
  </si>
  <si>
    <t>Count of RACE/ETHNICITY</t>
  </si>
  <si>
    <t>Count of First generation</t>
  </si>
  <si>
    <t>Values</t>
  </si>
  <si>
    <t xml:space="preserve"> Classes</t>
  </si>
  <si>
    <t xml:space="preserve"> Professors</t>
  </si>
  <si>
    <t xml:space="preserve"> Facilities</t>
  </si>
  <si>
    <t xml:space="preserve"> Advisor</t>
  </si>
  <si>
    <t>Count of Would you recommend this degree program to others?</t>
  </si>
  <si>
    <t>Count of ID</t>
  </si>
  <si>
    <t xml:space="preserve">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</si>
</sst>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Exo 2 Medium"/>
      <family val="2"/>
      <scheme val="minor"/>
    </font>
    <font>
      <sz val="11"/>
      <color theme="1"/>
      <name val="Exo 2 Medium"/>
      <family val="2"/>
      <scheme val="minor"/>
    </font>
  </fonts>
  <fills count="4">
    <fill>
      <patternFill patternType="none"/>
    </fill>
    <fill>
      <patternFill patternType="gray125"/>
    </fill>
    <fill>
      <patternFill patternType="solid">
        <fgColor theme="1"/>
        <bgColor indexed="64"/>
      </patternFill>
    </fill>
    <fill>
      <patternFill patternType="solid">
        <fgColor theme="1"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0" fontId="0" fillId="2" borderId="0" xfId="0" applyFill="1"/>
    <xf numFmtId="0" fontId="0" fillId="3" borderId="0" xfId="0" applyFill="1"/>
    <xf numFmtId="0" fontId="0" fillId="0" borderId="1" xfId="0" applyBorder="1" applyAlignment="1">
      <alignment wrapText="1"/>
    </xf>
    <xf numFmtId="0" fontId="0" fillId="0" borderId="2" xfId="0" applyBorder="1" applyAlignment="1">
      <alignment wrapText="1"/>
    </xf>
    <xf numFmtId="0" fontId="0" fillId="0" borderId="0" xfId="0" pivotButton="1"/>
    <xf numFmtId="0" fontId="0" fillId="0" borderId="0" xfId="0" applyAlignment="1">
      <alignment horizontal="left"/>
    </xf>
    <xf numFmtId="10" fontId="0" fillId="0" borderId="0" xfId="0" applyNumberFormat="1"/>
    <xf numFmtId="9" fontId="0" fillId="0" borderId="0" xfId="0" applyNumberFormat="1"/>
    <xf numFmtId="0" fontId="0" fillId="0" borderId="2" xfId="0" applyFill="1" applyBorder="1" applyAlignment="1">
      <alignment wrapText="1"/>
    </xf>
    <xf numFmtId="9" fontId="0" fillId="0" borderId="0" xfId="1" applyFont="1"/>
    <xf numFmtId="2" fontId="0" fillId="0" borderId="0" xfId="0" applyNumberFormat="1"/>
    <xf numFmtId="1" fontId="0" fillId="0" borderId="0" xfId="0" applyNumberFormat="1"/>
    <xf numFmtId="1" fontId="0" fillId="0" borderId="0" xfId="0" pivotButton="1" applyNumberFormat="1"/>
    <xf numFmtId="1" fontId="0" fillId="0" borderId="0" xfId="0" applyNumberFormat="1" applyAlignment="1">
      <alignment horizontal="left"/>
    </xf>
  </cellXfs>
  <cellStyles count="2">
    <cellStyle name="Normal" xfId="0" builtinId="0"/>
    <cellStyle name="Percent" xfId="1" builtinId="5"/>
  </cellStyles>
  <dxfs count="15">
    <dxf>
      <numFmt numFmtId="14" formatCode="0.00%"/>
    </dxf>
    <dxf>
      <numFmt numFmtId="13" formatCode="0%"/>
    </dxf>
    <dxf>
      <numFmt numFmtId="14" formatCode="0.00%"/>
    </dxf>
    <dxf>
      <numFmt numFmtId="13" formatCode="0%"/>
    </dxf>
    <dxf>
      <numFmt numFmtId="13" formatCode="0%"/>
    </dxf>
    <dxf>
      <numFmt numFmtId="14" formatCode="0.00%"/>
    </dxf>
    <dxf>
      <numFmt numFmtId="13" formatCode="0%"/>
    </dxf>
    <dxf>
      <numFmt numFmtId="2" formatCode="0.00"/>
    </dxf>
    <dxf>
      <numFmt numFmtId="14" formatCode="0.00%"/>
    </dxf>
    <dxf>
      <numFmt numFmtId="13" formatCode="0%"/>
    </dxf>
    <dxf>
      <numFmt numFmtId="1" formatCode="0"/>
    </dxf>
    <dxf>
      <numFmt numFmtId="1" formatCode="0"/>
    </dxf>
    <dxf>
      <numFmt numFmtId="1" formatCode="0"/>
    </dxf>
    <dxf>
      <font>
        <color theme="8"/>
      </font>
      <border>
        <bottom style="thin">
          <color theme="4"/>
        </bottom>
        <vertical/>
        <horizontal/>
      </border>
    </dxf>
    <dxf>
      <font>
        <color theme="8"/>
      </font>
      <fill>
        <patternFill>
          <bgColor theme="1" tint="0.14996795556505021"/>
        </patternFill>
      </fill>
      <border diagonalUp="0" diagonalDown="0">
        <left/>
        <right/>
        <top/>
        <bottom/>
        <vertical/>
        <horizontal/>
      </border>
    </dxf>
  </dxfs>
  <tableStyles count="1" defaultTableStyle="TableStyleMedium2" defaultPivotStyle="PivotStyleLight16">
    <tableStyle name="SlicerStyleLight1 2" pivot="0" table="0" count="10" xr9:uid="{9846DE98-27D5-4EB4-BA4C-7150E4E1E635}">
      <tableStyleElement type="wholeTable" dxfId="14"/>
      <tableStyleElement type="headerRow" dxfId="13"/>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8"/>
            </pattern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8"/>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[Graduation Dashboard.xlsx]PIvot!PivotTable34</c:name>
    <c:fmtId val="2"/>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lumMod val="90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6437330656693458"/>
          <c:y val="4.4752499583037071E-2"/>
          <c:w val="0.73562669343306542"/>
          <c:h val="0.95508844003195248"/>
        </c:manualLayout>
      </c:layout>
      <c:barChart>
        <c:barDir val="bar"/>
        <c:grouping val="clustered"/>
        <c:varyColors val="0"/>
        <c:ser>
          <c:idx val="0"/>
          <c:order val="0"/>
          <c:tx>
            <c:strRef>
              <c:f>PIvot!$B$3</c:f>
              <c:strCache>
                <c:ptCount val="1"/>
                <c:pt idx="0">
                  <c:v>Total</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lumMod val="9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PIvot!$A$4:$A$8</c:f>
              <c:strCache>
                <c:ptCount val="4"/>
                <c:pt idx="0">
                  <c:v>Full-time job</c:v>
                </c:pt>
                <c:pt idx="1">
                  <c:v>Graduate School</c:v>
                </c:pt>
                <c:pt idx="2">
                  <c:v>Medical School</c:v>
                </c:pt>
                <c:pt idx="3">
                  <c:v>Gap Year</c:v>
                </c:pt>
              </c:strCache>
            </c:strRef>
          </c:cat>
          <c:val>
            <c:numRef>
              <c:f>PIvot!$B$4:$B$8</c:f>
              <c:numCache>
                <c:formatCode>0%</c:formatCode>
                <c:ptCount val="4"/>
                <c:pt idx="0">
                  <c:v>0.39285714285714285</c:v>
                </c:pt>
                <c:pt idx="1">
                  <c:v>3.5714285714285712E-2</c:v>
                </c:pt>
                <c:pt idx="2">
                  <c:v>0.39285714285714285</c:v>
                </c:pt>
                <c:pt idx="3">
                  <c:v>0.17857142857142858</c:v>
                </c:pt>
              </c:numCache>
            </c:numRef>
          </c:val>
          <c:extLst>
            <c:ext xmlns:c16="http://schemas.microsoft.com/office/drawing/2014/chart" uri="{C3380CC4-5D6E-409C-BE32-E72D297353CC}">
              <c16:uniqueId val="{00000000-A92C-49D0-BB45-2B121DB7A1CB}"/>
            </c:ext>
          </c:extLst>
        </c:ser>
        <c:dLbls>
          <c:showLegendKey val="0"/>
          <c:showVal val="0"/>
          <c:showCatName val="0"/>
          <c:showSerName val="0"/>
          <c:showPercent val="0"/>
          <c:showBubbleSize val="0"/>
        </c:dLbls>
        <c:gapWidth val="45"/>
        <c:axId val="504995120"/>
        <c:axId val="504994464"/>
      </c:barChart>
      <c:catAx>
        <c:axId val="504995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90000"/>
                  </a:schemeClr>
                </a:solidFill>
                <a:latin typeface="+mn-lt"/>
                <a:ea typeface="+mn-ea"/>
                <a:cs typeface="+mn-cs"/>
              </a:defRPr>
            </a:pPr>
            <a:endParaRPr lang="en-US"/>
          </a:p>
        </c:txPr>
        <c:crossAx val="504994464"/>
        <c:crosses val="autoZero"/>
        <c:auto val="1"/>
        <c:lblAlgn val="ctr"/>
        <c:lblOffset val="100"/>
        <c:noMultiLvlLbl val="0"/>
      </c:catAx>
      <c:valAx>
        <c:axId val="504994464"/>
        <c:scaling>
          <c:orientation val="minMax"/>
          <c:max val="1"/>
        </c:scaling>
        <c:delete val="1"/>
        <c:axPos val="t"/>
        <c:numFmt formatCode="0%" sourceLinked="1"/>
        <c:majorTickMark val="none"/>
        <c:minorTickMark val="none"/>
        <c:tickLblPos val="nextTo"/>
        <c:crossAx val="504995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[Graduation Dashboard.xlsx]PIvot!PivotTable35</c:name>
    <c:fmtId val="5"/>
  </c:pivotSource>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a:solidFill>
                  <a:schemeClr val="bg1"/>
                </a:solidFill>
              </a:rPr>
              <a:t>% Female</a:t>
            </a:r>
          </a:p>
        </c:rich>
      </c:tx>
      <c:layout>
        <c:manualLayout>
          <c:xMode val="edge"/>
          <c:yMode val="edge"/>
          <c:x val="0.3868568677259796"/>
          <c:y val="0"/>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
        <c:spPr>
          <a:solidFill>
            <a:schemeClr val="accent5"/>
          </a:solidFill>
          <a:ln w="19050">
            <a:solidFill>
              <a:schemeClr val="accent5"/>
            </a:solidFill>
          </a:ln>
          <a:effectLst/>
        </c:spPr>
      </c:pivotFmt>
      <c:pivotFmt>
        <c:idx val="2"/>
        <c:spPr>
          <a:solidFill>
            <a:schemeClr val="tx1"/>
          </a:solidFill>
          <a:ln w="19050">
            <a:solidFill>
              <a:schemeClr val="lt1"/>
            </a:solidFill>
          </a:ln>
          <a:effectLst/>
        </c:spPr>
      </c:pivotFmt>
      <c:pivotFmt>
        <c:idx val="3"/>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4"/>
        <c:spPr>
          <a:solidFill>
            <a:schemeClr val="accent5"/>
          </a:solidFill>
          <a:ln w="19050">
            <a:solidFill>
              <a:schemeClr val="accent5"/>
            </a:solidFill>
          </a:ln>
          <a:effectLst/>
        </c:spPr>
      </c:pivotFmt>
      <c:pivotFmt>
        <c:idx val="5"/>
        <c:spPr>
          <a:solidFill>
            <a:schemeClr val="tx1"/>
          </a:solidFill>
          <a:ln w="19050">
            <a:solidFill>
              <a:schemeClr val="lt1"/>
            </a:solidFill>
          </a:ln>
          <a:effectLst/>
        </c:spPr>
      </c:pivotFmt>
      <c:pivotFmt>
        <c:idx val="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5"/>
          </a:solidFill>
          <a:ln w="19050">
            <a:solidFill>
              <a:schemeClr val="accent5"/>
            </a:solidFill>
          </a:ln>
          <a:effectLst/>
        </c:spPr>
      </c:pivotFmt>
      <c:pivotFmt>
        <c:idx val="8"/>
        <c:spPr>
          <a:solidFill>
            <a:schemeClr val="tx1"/>
          </a:solidFill>
          <a:ln w="19050">
            <a:solidFill>
              <a:schemeClr val="tx1"/>
            </a:solidFill>
          </a:ln>
          <a:effectLst/>
        </c:spPr>
      </c:pivotFmt>
    </c:pivotFmts>
    <c:plotArea>
      <c:layout>
        <c:manualLayout>
          <c:layoutTarget val="inner"/>
          <c:xMode val="edge"/>
          <c:yMode val="edge"/>
          <c:x val="0.24050141600135805"/>
          <c:y val="0.12778887850280282"/>
          <c:w val="0.61281496062992136"/>
          <c:h val="0.76601870078740175"/>
        </c:manualLayout>
      </c:layout>
      <c:doughnutChart>
        <c:varyColors val="1"/>
        <c:ser>
          <c:idx val="0"/>
          <c:order val="0"/>
          <c:tx>
            <c:strRef>
              <c:f>PIvot!$B$15</c:f>
              <c:strCache>
                <c:ptCount val="1"/>
                <c:pt idx="0">
                  <c:v>Total</c:v>
                </c:pt>
              </c:strCache>
            </c:strRef>
          </c:tx>
          <c:dPt>
            <c:idx val="0"/>
            <c:bubble3D val="0"/>
            <c:spPr>
              <a:solidFill>
                <a:schemeClr val="accent5"/>
              </a:solidFill>
              <a:ln w="19050">
                <a:solidFill>
                  <a:schemeClr val="accent5"/>
                </a:solidFill>
              </a:ln>
              <a:effectLst/>
            </c:spPr>
            <c:extLst>
              <c:ext xmlns:c16="http://schemas.microsoft.com/office/drawing/2014/chart" uri="{C3380CC4-5D6E-409C-BE32-E72D297353CC}">
                <c16:uniqueId val="{00000001-F6AB-4E22-841D-F6D3F81A7351}"/>
              </c:ext>
            </c:extLst>
          </c:dPt>
          <c:dPt>
            <c:idx val="1"/>
            <c:bubble3D val="0"/>
            <c:spPr>
              <a:solidFill>
                <a:schemeClr val="tx1"/>
              </a:solidFill>
              <a:ln w="19050">
                <a:solidFill>
                  <a:schemeClr val="tx1"/>
                </a:solidFill>
              </a:ln>
              <a:effectLst/>
            </c:spPr>
            <c:extLst>
              <c:ext xmlns:c16="http://schemas.microsoft.com/office/drawing/2014/chart" uri="{C3380CC4-5D6E-409C-BE32-E72D297353CC}">
                <c16:uniqueId val="{00000003-F6AB-4E22-841D-F6D3F81A7351}"/>
              </c:ext>
            </c:extLst>
          </c:dPt>
          <c:cat>
            <c:strRef>
              <c:f>PIvot!$A$16:$A$18</c:f>
              <c:strCache>
                <c:ptCount val="2"/>
                <c:pt idx="0">
                  <c:v>Female</c:v>
                </c:pt>
                <c:pt idx="1">
                  <c:v>Male</c:v>
                </c:pt>
              </c:strCache>
            </c:strRef>
          </c:cat>
          <c:val>
            <c:numRef>
              <c:f>PIvot!$B$16:$B$18</c:f>
              <c:numCache>
                <c:formatCode>0.00%</c:formatCode>
                <c:ptCount val="2"/>
                <c:pt idx="0">
                  <c:v>0.73809523809523814</c:v>
                </c:pt>
                <c:pt idx="1">
                  <c:v>0.26190476190476192</c:v>
                </c:pt>
              </c:numCache>
            </c:numRef>
          </c:val>
          <c:extLst>
            <c:ext xmlns:c16="http://schemas.microsoft.com/office/drawing/2014/chart" uri="{C3380CC4-5D6E-409C-BE32-E72D297353CC}">
              <c16:uniqueId val="{00000004-F6AB-4E22-841D-F6D3F81A7351}"/>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[Graduation Dashboard.xlsx]PIvot!PivotTable36</c:name>
    <c:fmtId val="5"/>
  </c:pivotSource>
  <c:chart>
    <c:title>
      <c:tx>
        <c:rich>
          <a:bodyPr rot="0" spcFirstLastPara="1" vertOverflow="ellipsis" vert="horz" wrap="square" anchor="ctr" anchorCtr="1"/>
          <a:lstStyle/>
          <a:p>
            <a:pPr>
              <a:defRPr lang="en-US" sz="1080" b="0" i="0" u="none" strike="noStrike" kern="1200" spc="0" baseline="0">
                <a:solidFill>
                  <a:schemeClr val="bg1"/>
                </a:solidFill>
                <a:latin typeface="+mn-lt"/>
                <a:ea typeface="+mn-ea"/>
                <a:cs typeface="+mn-cs"/>
              </a:defRPr>
            </a:pPr>
            <a:r>
              <a:rPr lang="en-US">
                <a:solidFill>
                  <a:schemeClr val="bg1"/>
                </a:solidFill>
              </a:rPr>
              <a:t>% First Generation</a:t>
            </a:r>
          </a:p>
        </c:rich>
      </c:tx>
      <c:layout>
        <c:manualLayout>
          <c:xMode val="edge"/>
          <c:yMode val="edge"/>
          <c:x val="0.22938888888888889"/>
          <c:y val="0"/>
        </c:manualLayout>
      </c:layout>
      <c:overlay val="0"/>
      <c:spPr>
        <a:noFill/>
        <a:ln>
          <a:noFill/>
        </a:ln>
        <a:effectLst/>
      </c:spPr>
      <c:txPr>
        <a:bodyPr rot="0" spcFirstLastPara="1" vertOverflow="ellipsis" vert="horz" wrap="square" anchor="ctr" anchorCtr="1"/>
        <a:lstStyle/>
        <a:p>
          <a:pPr>
            <a:defRPr lang="en-US" sz="1080" b="0" i="0" u="none" strike="noStrike" kern="1200" spc="0" baseline="0">
              <a:solidFill>
                <a:schemeClr val="bg1"/>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5"/>
          </a:solidFill>
          <a:ln w="19050">
            <a:solidFill>
              <a:schemeClr val="accent5"/>
            </a:solidFill>
          </a:ln>
          <a:effectLst/>
        </c:spPr>
      </c:pivotFmt>
      <c:pivotFmt>
        <c:idx val="6"/>
        <c:spPr>
          <a:solidFill>
            <a:schemeClr val="tx1"/>
          </a:solidFill>
          <a:ln w="19050">
            <a:solidFill>
              <a:schemeClr val="tx1"/>
            </a:solidFill>
          </a:ln>
          <a:effectLst/>
        </c:spPr>
      </c:pivotFmt>
    </c:pivotFmts>
    <c:plotArea>
      <c:layout>
        <c:manualLayout>
          <c:layoutTarget val="inner"/>
          <c:xMode val="edge"/>
          <c:yMode val="edge"/>
          <c:x val="0.21099999999999999"/>
          <c:y val="0.13861111111111113"/>
          <c:w val="0.59466666666666679"/>
          <c:h val="0.74333333333333351"/>
        </c:manualLayout>
      </c:layout>
      <c:doughnutChart>
        <c:varyColors val="1"/>
        <c:ser>
          <c:idx val="0"/>
          <c:order val="0"/>
          <c:tx>
            <c:strRef>
              <c:f>PIvot!$B$23</c:f>
              <c:strCache>
                <c:ptCount val="1"/>
                <c:pt idx="0">
                  <c:v>Total</c:v>
                </c:pt>
              </c:strCache>
            </c:strRef>
          </c:tx>
          <c:dPt>
            <c:idx val="0"/>
            <c:bubble3D val="0"/>
            <c:spPr>
              <a:solidFill>
                <a:schemeClr val="accent5"/>
              </a:solidFill>
              <a:ln w="19050">
                <a:solidFill>
                  <a:schemeClr val="accent5"/>
                </a:solidFill>
              </a:ln>
              <a:effectLst/>
            </c:spPr>
            <c:extLst>
              <c:ext xmlns:c16="http://schemas.microsoft.com/office/drawing/2014/chart" uri="{C3380CC4-5D6E-409C-BE32-E72D297353CC}">
                <c16:uniqueId val="{00000001-00D7-4733-B3F9-E325B572C188}"/>
              </c:ext>
            </c:extLst>
          </c:dPt>
          <c:dPt>
            <c:idx val="1"/>
            <c:bubble3D val="0"/>
            <c:spPr>
              <a:solidFill>
                <a:schemeClr val="tx1"/>
              </a:solidFill>
              <a:ln w="19050">
                <a:solidFill>
                  <a:schemeClr val="tx1"/>
                </a:solidFill>
              </a:ln>
              <a:effectLst/>
            </c:spPr>
            <c:extLst>
              <c:ext xmlns:c16="http://schemas.microsoft.com/office/drawing/2014/chart" uri="{C3380CC4-5D6E-409C-BE32-E72D297353CC}">
                <c16:uniqueId val="{00000003-00D7-4733-B3F9-E325B572C188}"/>
              </c:ext>
            </c:extLst>
          </c:dPt>
          <c:cat>
            <c:strRef>
              <c:f>PIvot!$A$24:$A$26</c:f>
              <c:strCache>
                <c:ptCount val="2"/>
                <c:pt idx="0">
                  <c:v>First generation</c:v>
                </c:pt>
                <c:pt idx="1">
                  <c:v>Non-first generation</c:v>
                </c:pt>
              </c:strCache>
            </c:strRef>
          </c:cat>
          <c:val>
            <c:numRef>
              <c:f>PIvot!$B$24:$B$26</c:f>
              <c:numCache>
                <c:formatCode>0.00%</c:formatCode>
                <c:ptCount val="2"/>
                <c:pt idx="0">
                  <c:v>0.52380952380952384</c:v>
                </c:pt>
                <c:pt idx="1">
                  <c:v>0.47619047619047616</c:v>
                </c:pt>
              </c:numCache>
            </c:numRef>
          </c:val>
          <c:extLst>
            <c:ext xmlns:c16="http://schemas.microsoft.com/office/drawing/2014/chart" uri="{C3380CC4-5D6E-409C-BE32-E72D297353CC}">
              <c16:uniqueId val="{00000004-00D7-4733-B3F9-E325B572C188}"/>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lang="en-US" sz="9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[Graduation Dashboard.xlsx]PIvot!PivotTable37</c:name>
    <c:fmtId val="5"/>
  </c:pivotSource>
  <c:chart>
    <c:title>
      <c:tx>
        <c:rich>
          <a:bodyPr rot="0" spcFirstLastPara="1" vertOverflow="ellipsis" vert="horz" wrap="square" anchor="ctr" anchorCtr="1"/>
          <a:lstStyle/>
          <a:p>
            <a:pPr>
              <a:defRPr sz="1100" b="0" i="0" u="none" strike="noStrike" kern="1200" spc="0" baseline="0">
                <a:solidFill>
                  <a:schemeClr val="bg1"/>
                </a:solidFill>
                <a:latin typeface="+mn-lt"/>
                <a:ea typeface="+mn-ea"/>
                <a:cs typeface="+mn-cs"/>
              </a:defRPr>
            </a:pPr>
            <a:r>
              <a:rPr lang="en-US" sz="1100">
                <a:solidFill>
                  <a:schemeClr val="bg1"/>
                </a:solidFill>
              </a:rPr>
              <a:t>%</a:t>
            </a:r>
            <a:r>
              <a:rPr lang="en-US" sz="1100" baseline="0">
                <a:solidFill>
                  <a:schemeClr val="bg1"/>
                </a:solidFill>
              </a:rPr>
              <a:t> URM</a:t>
            </a:r>
            <a:endParaRPr lang="en-US" sz="1100">
              <a:solidFill>
                <a:schemeClr val="bg1"/>
              </a:solidFill>
            </a:endParaRPr>
          </a:p>
        </c:rich>
      </c:tx>
      <c:layout>
        <c:manualLayout>
          <c:xMode val="edge"/>
          <c:yMode val="edge"/>
          <c:x val="0.37744444444444447"/>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bg1"/>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tx1"/>
          </a:solidFill>
          <a:ln w="19050">
            <a:solidFill>
              <a:schemeClr val="tx1"/>
            </a:solidFill>
          </a:ln>
          <a:effectLst/>
        </c:spPr>
      </c:pivotFmt>
      <c:pivotFmt>
        <c:idx val="6"/>
        <c:spPr>
          <a:solidFill>
            <a:schemeClr val="accent5"/>
          </a:solidFill>
          <a:ln w="19050">
            <a:solidFill>
              <a:schemeClr val="accent5"/>
            </a:solidFill>
          </a:ln>
          <a:effectLst/>
        </c:spPr>
      </c:pivotFmt>
    </c:pivotFmts>
    <c:plotArea>
      <c:layout>
        <c:manualLayout>
          <c:layoutTarget val="inner"/>
          <c:xMode val="edge"/>
          <c:yMode val="edge"/>
          <c:x val="0.21722222222222226"/>
          <c:y val="0.13333333333333333"/>
          <c:w val="0.59888888888888892"/>
          <c:h val="0.74861111111111112"/>
        </c:manualLayout>
      </c:layout>
      <c:doughnutChart>
        <c:varyColors val="1"/>
        <c:ser>
          <c:idx val="0"/>
          <c:order val="0"/>
          <c:tx>
            <c:strRef>
              <c:f>PIvot!$B$29</c:f>
              <c:strCache>
                <c:ptCount val="1"/>
                <c:pt idx="0">
                  <c:v>Total</c:v>
                </c:pt>
              </c:strCache>
            </c:strRef>
          </c:tx>
          <c:dPt>
            <c:idx val="0"/>
            <c:bubble3D val="0"/>
            <c:spPr>
              <a:solidFill>
                <a:schemeClr val="tx1"/>
              </a:solidFill>
              <a:ln w="19050">
                <a:solidFill>
                  <a:schemeClr val="tx1"/>
                </a:solidFill>
              </a:ln>
              <a:effectLst/>
            </c:spPr>
            <c:extLst>
              <c:ext xmlns:c16="http://schemas.microsoft.com/office/drawing/2014/chart" uri="{C3380CC4-5D6E-409C-BE32-E72D297353CC}">
                <c16:uniqueId val="{00000001-8941-4796-B182-5AD0CD7274F0}"/>
              </c:ext>
            </c:extLst>
          </c:dPt>
          <c:dPt>
            <c:idx val="1"/>
            <c:bubble3D val="0"/>
            <c:spPr>
              <a:solidFill>
                <a:schemeClr val="accent5"/>
              </a:solidFill>
              <a:ln w="19050">
                <a:solidFill>
                  <a:schemeClr val="accent5"/>
                </a:solidFill>
              </a:ln>
              <a:effectLst/>
            </c:spPr>
            <c:extLst>
              <c:ext xmlns:c16="http://schemas.microsoft.com/office/drawing/2014/chart" uri="{C3380CC4-5D6E-409C-BE32-E72D297353CC}">
                <c16:uniqueId val="{00000003-8941-4796-B182-5AD0CD7274F0}"/>
              </c:ext>
            </c:extLst>
          </c:dPt>
          <c:cat>
            <c:strRef>
              <c:f>PIvot!$A$30:$A$32</c:f>
              <c:strCache>
                <c:ptCount val="2"/>
                <c:pt idx="0">
                  <c:v>nonURM</c:v>
                </c:pt>
                <c:pt idx="1">
                  <c:v>URM</c:v>
                </c:pt>
              </c:strCache>
            </c:strRef>
          </c:cat>
          <c:val>
            <c:numRef>
              <c:f>PIvot!$B$30:$B$32</c:f>
              <c:numCache>
                <c:formatCode>0.00%</c:formatCode>
                <c:ptCount val="2"/>
                <c:pt idx="0">
                  <c:v>0.73809523809523814</c:v>
                </c:pt>
                <c:pt idx="1">
                  <c:v>0.26190476190476192</c:v>
                </c:pt>
              </c:numCache>
            </c:numRef>
          </c:val>
          <c:extLst>
            <c:ext xmlns:c16="http://schemas.microsoft.com/office/drawing/2014/chart" uri="{C3380CC4-5D6E-409C-BE32-E72D297353CC}">
              <c16:uniqueId val="{00000004-8941-4796-B182-5AD0CD7274F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[Graduation Dashboard.xlsx]PIvot!PivotTable38</c:name>
    <c:fmtId val="8"/>
  </c:pivotSource>
  <c:chart>
    <c:autoTitleDeleted val="1"/>
    <c:pivotFmts>
      <c:pivotFmt>
        <c:idx val="0"/>
        <c:spPr>
          <a:solidFill>
            <a:schemeClr val="accent1"/>
          </a:solidFill>
          <a:ln w="28575" cap="rnd">
            <a:solidFill>
              <a:schemeClr val="accent5"/>
            </a:solidFill>
            <a:round/>
          </a:ln>
          <a:effectLst/>
        </c:spPr>
        <c:marker>
          <c:symbol val="circle"/>
          <c:size val="5"/>
          <c:spPr>
            <a:solidFill>
              <a:schemeClr val="accent1"/>
            </a:solidFill>
            <a:ln w="9525">
              <a:solidFill>
                <a:schemeClr val="accent5"/>
              </a:solidFill>
            </a:ln>
            <a:effectLst/>
          </c:spPr>
        </c:marker>
        <c:dLbl>
          <c:idx val="0"/>
          <c:spPr>
            <a:solidFill>
              <a:schemeClr val="tx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5"/>
            </a:solidFill>
            <a:round/>
          </a:ln>
          <a:effectLst/>
        </c:spPr>
        <c:marker>
          <c:symbol val="circle"/>
          <c:size val="5"/>
          <c:spPr>
            <a:solidFill>
              <a:schemeClr val="accent1"/>
            </a:solidFill>
            <a:ln w="9525">
              <a:solidFill>
                <a:schemeClr val="accent5"/>
              </a:solidFill>
            </a:ln>
            <a:effectLst/>
          </c:spPr>
        </c:marker>
        <c:dLbl>
          <c:idx val="0"/>
          <c:spPr>
            <a:solidFill>
              <a:schemeClr val="tx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ln w="28575" cap="rnd">
            <a:solidFill>
              <a:schemeClr val="accent5"/>
            </a:solidFill>
            <a:round/>
          </a:ln>
          <a:effectLst/>
        </c:spPr>
        <c:marker>
          <c:symbol val="circle"/>
          <c:size val="5"/>
          <c:spPr>
            <a:solidFill>
              <a:schemeClr val="accent1"/>
            </a:solidFill>
            <a:ln w="9525">
              <a:solidFill>
                <a:schemeClr val="accent5"/>
              </a:solidFill>
            </a:ln>
            <a:effectLst/>
          </c:spPr>
        </c:marker>
        <c:dLbl>
          <c:idx val="0"/>
          <c:spPr>
            <a:solidFill>
              <a:schemeClr val="tx1">
                <a:lumMod val="85000"/>
                <a:lumOff val="15000"/>
              </a:schemeClr>
            </a:solid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7720509009661502E-2"/>
          <c:y val="2.6378899871096494E-2"/>
          <c:w val="0.944558981980677"/>
          <c:h val="0.74092430834316825"/>
        </c:manualLayout>
      </c:layout>
      <c:lineChart>
        <c:grouping val="standard"/>
        <c:varyColors val="0"/>
        <c:ser>
          <c:idx val="0"/>
          <c:order val="0"/>
          <c:tx>
            <c:strRef>
              <c:f>PIvot!$B$36</c:f>
              <c:strCache>
                <c:ptCount val="1"/>
                <c:pt idx="0">
                  <c:v>Total</c:v>
                </c:pt>
              </c:strCache>
            </c:strRef>
          </c:tx>
          <c:spPr>
            <a:ln w="28575" cap="rnd">
              <a:solidFill>
                <a:schemeClr val="accent5"/>
              </a:solidFill>
              <a:round/>
            </a:ln>
            <a:effectLst/>
          </c:spPr>
          <c:marker>
            <c:symbol val="circle"/>
            <c:size val="5"/>
            <c:spPr>
              <a:solidFill>
                <a:schemeClr val="accent1"/>
              </a:solidFill>
              <a:ln w="9525">
                <a:solidFill>
                  <a:schemeClr val="accent5"/>
                </a:solidFill>
              </a:ln>
              <a:effectLst/>
            </c:spPr>
          </c:marker>
          <c:dLbls>
            <c:spPr>
              <a:solidFill>
                <a:schemeClr val="tx1">
                  <a:lumMod val="85000"/>
                  <a:lumOff val="15000"/>
                </a:schemeClr>
              </a:solid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PIvot!$A$37:$A$41</c:f>
              <c:strCache>
                <c:ptCount val="5"/>
                <c:pt idx="0">
                  <c:v> Classes</c:v>
                </c:pt>
                <c:pt idx="1">
                  <c:v> Professors</c:v>
                </c:pt>
                <c:pt idx="2">
                  <c:v> Community</c:v>
                </c:pt>
                <c:pt idx="3">
                  <c:v> Advisor</c:v>
                </c:pt>
                <c:pt idx="4">
                  <c:v> Facilities</c:v>
                </c:pt>
              </c:strCache>
            </c:strRef>
          </c:cat>
          <c:val>
            <c:numRef>
              <c:f>PIvot!$B$37:$B$41</c:f>
              <c:numCache>
                <c:formatCode>0.00</c:formatCode>
                <c:ptCount val="5"/>
                <c:pt idx="0">
                  <c:v>3.6785714285714284</c:v>
                </c:pt>
                <c:pt idx="1">
                  <c:v>3.6144578313253013</c:v>
                </c:pt>
                <c:pt idx="2">
                  <c:v>3.6190476190476191</c:v>
                </c:pt>
                <c:pt idx="3">
                  <c:v>4</c:v>
                </c:pt>
                <c:pt idx="4">
                  <c:v>4.0238095238095237</c:v>
                </c:pt>
              </c:numCache>
            </c:numRef>
          </c:val>
          <c:smooth val="0"/>
          <c:extLst>
            <c:ext xmlns:c16="http://schemas.microsoft.com/office/drawing/2014/chart" uri="{C3380CC4-5D6E-409C-BE32-E72D297353CC}">
              <c16:uniqueId val="{00000000-11D2-4740-B5B5-74E8D590776C}"/>
            </c:ext>
          </c:extLst>
        </c:ser>
        <c:dLbls>
          <c:showLegendKey val="0"/>
          <c:showVal val="0"/>
          <c:showCatName val="0"/>
          <c:showSerName val="0"/>
          <c:showPercent val="0"/>
          <c:showBubbleSize val="0"/>
        </c:dLbls>
        <c:marker val="1"/>
        <c:smooth val="0"/>
        <c:axId val="1479701016"/>
        <c:axId val="1479705608"/>
      </c:lineChart>
      <c:catAx>
        <c:axId val="1479701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accent5"/>
                </a:solidFill>
                <a:latin typeface="+mn-lt"/>
                <a:ea typeface="+mn-ea"/>
                <a:cs typeface="+mn-cs"/>
              </a:defRPr>
            </a:pPr>
            <a:endParaRPr lang="en-US"/>
          </a:p>
        </c:txPr>
        <c:crossAx val="1479705608"/>
        <c:crosses val="autoZero"/>
        <c:auto val="1"/>
        <c:lblAlgn val="ctr"/>
        <c:lblOffset val="100"/>
        <c:noMultiLvlLbl val="0"/>
      </c:catAx>
      <c:valAx>
        <c:axId val="1479705608"/>
        <c:scaling>
          <c:orientation val="minMax"/>
          <c:max val="5"/>
          <c:min val="1"/>
        </c:scaling>
        <c:delete val="1"/>
        <c:axPos val="l"/>
        <c:numFmt formatCode="0.00" sourceLinked="1"/>
        <c:majorTickMark val="none"/>
        <c:minorTickMark val="none"/>
        <c:tickLblPos val="nextTo"/>
        <c:crossAx val="14797010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[Graduation Dashboard.xlsx]PIvot!PivotTable39</c:name>
    <c:fmtId val="11"/>
  </c:pivotSource>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solidFill>
                  <a:schemeClr val="bg1"/>
                </a:solidFill>
              </a:rPr>
              <a:t>Do you </a:t>
            </a:r>
            <a:r>
              <a:rPr lang="en-US" sz="1100" baseline="0">
                <a:solidFill>
                  <a:schemeClr val="bg1"/>
                </a:solidFill>
              </a:rPr>
              <a:t>recommend your degree program to others?</a:t>
            </a:r>
            <a:endParaRPr lang="en-US" sz="1100">
              <a:solidFill>
                <a:schemeClr val="bg1"/>
              </a:solidFill>
            </a:endParaRPr>
          </a:p>
        </c:rich>
      </c:tx>
      <c:layout>
        <c:manualLayout>
          <c:xMode val="edge"/>
          <c:yMode val="edge"/>
          <c:x val="0.17321522309711285"/>
          <c:y val="6.2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5"/>
          </a:solidFill>
          <a:ln w="19050">
            <a:solidFill>
              <a:schemeClr val="accent5"/>
            </a:solidFill>
          </a:ln>
          <a:effectLst/>
        </c:spPr>
      </c:pivotFmt>
      <c:pivotFmt>
        <c:idx val="2"/>
        <c:spPr>
          <a:solidFill>
            <a:schemeClr val="tx1"/>
          </a:solidFill>
          <a:ln w="19050">
            <a:solidFill>
              <a:schemeClr val="tx1"/>
            </a:solidFill>
          </a:ln>
          <a:effectLst/>
        </c:spPr>
      </c:pivotFmt>
      <c:pivotFmt>
        <c:idx val="3"/>
        <c:spPr>
          <a:solidFill>
            <a:schemeClr val="accent5">
              <a:lumMod val="20000"/>
              <a:lumOff val="80000"/>
            </a:schemeClr>
          </a:solidFill>
          <a:ln w="19050">
            <a:solidFill>
              <a:schemeClr val="accent5">
                <a:lumMod val="20000"/>
                <a:lumOff val="80000"/>
              </a:schemeClr>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5">
              <a:lumMod val="20000"/>
              <a:lumOff val="80000"/>
            </a:schemeClr>
          </a:solidFill>
          <a:ln w="19050">
            <a:solidFill>
              <a:schemeClr val="accent5">
                <a:lumMod val="20000"/>
                <a:lumOff val="80000"/>
              </a:schemeClr>
            </a:solidFill>
          </a:ln>
          <a:effectLst/>
        </c:spPr>
      </c:pivotFmt>
      <c:pivotFmt>
        <c:idx val="6"/>
        <c:spPr>
          <a:solidFill>
            <a:schemeClr val="tx1"/>
          </a:solidFill>
          <a:ln w="19050">
            <a:solidFill>
              <a:schemeClr val="tx1"/>
            </a:solidFill>
          </a:ln>
          <a:effectLst/>
        </c:spPr>
      </c:pivotFmt>
      <c:pivotFmt>
        <c:idx val="7"/>
        <c:spPr>
          <a:solidFill>
            <a:schemeClr val="accent5"/>
          </a:solidFill>
          <a:ln w="19050">
            <a:solidFill>
              <a:schemeClr val="accent5"/>
            </a:solidFill>
          </a:ln>
          <a:effectLst/>
        </c:spPr>
      </c:pivotFmt>
      <c:pivotFmt>
        <c:idx val="8"/>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bg1">
              <a:lumMod val="75000"/>
            </a:schemeClr>
          </a:solidFill>
          <a:ln w="19050">
            <a:solidFill>
              <a:schemeClr val="bg1">
                <a:lumMod val="75000"/>
              </a:schemeClr>
            </a:solidFill>
          </a:ln>
          <a:effectLst/>
        </c:spPr>
      </c:pivotFmt>
      <c:pivotFmt>
        <c:idx val="10"/>
        <c:spPr>
          <a:solidFill>
            <a:schemeClr val="tx1"/>
          </a:solidFill>
          <a:ln w="19050">
            <a:solidFill>
              <a:schemeClr val="tx1"/>
            </a:solidFill>
          </a:ln>
          <a:effectLst/>
        </c:spPr>
      </c:pivotFmt>
      <c:pivotFmt>
        <c:idx val="11"/>
        <c:spPr>
          <a:solidFill>
            <a:schemeClr val="accent5"/>
          </a:solidFill>
          <a:ln w="19050">
            <a:solidFill>
              <a:schemeClr val="accent5"/>
            </a:solidFill>
          </a:ln>
          <a:effectLst/>
        </c:spPr>
      </c:pivotFmt>
    </c:pivotFmts>
    <c:plotArea>
      <c:layout>
        <c:manualLayout>
          <c:layoutTarget val="inner"/>
          <c:xMode val="edge"/>
          <c:yMode val="edge"/>
          <c:x val="0.17935389326334211"/>
          <c:y val="0.16805555555555557"/>
          <c:w val="0.79958571066485051"/>
          <c:h val="0.6933377077865267"/>
        </c:manualLayout>
      </c:layout>
      <c:barChart>
        <c:barDir val="col"/>
        <c:grouping val="clustered"/>
        <c:varyColors val="0"/>
        <c:ser>
          <c:idx val="0"/>
          <c:order val="0"/>
          <c:tx>
            <c:strRef>
              <c:f>PIvot!$B$46</c:f>
              <c:strCache>
                <c:ptCount val="1"/>
                <c:pt idx="0">
                  <c:v>Total</c:v>
                </c:pt>
              </c:strCache>
            </c:strRef>
          </c:tx>
          <c:spPr>
            <a:solidFill>
              <a:schemeClr val="accent1"/>
            </a:solidFill>
            <a:ln w="19050">
              <a:solidFill>
                <a:schemeClr val="lt1"/>
              </a:solidFill>
            </a:ln>
            <a:effectLst/>
          </c:spPr>
          <c:invertIfNegative val="0"/>
          <c:dPt>
            <c:idx val="0"/>
            <c:invertIfNegative val="0"/>
            <c:bubble3D val="0"/>
            <c:spPr>
              <a:solidFill>
                <a:schemeClr val="accent5"/>
              </a:solidFill>
              <a:ln w="19050">
                <a:solidFill>
                  <a:schemeClr val="accent5"/>
                </a:solidFill>
              </a:ln>
              <a:effectLst/>
            </c:spPr>
            <c:extLst>
              <c:ext xmlns:c16="http://schemas.microsoft.com/office/drawing/2014/chart" uri="{C3380CC4-5D6E-409C-BE32-E72D297353CC}">
                <c16:uniqueId val="{00000001-73D7-4637-A0C4-A74D3FDCB45D}"/>
              </c:ext>
            </c:extLst>
          </c:dPt>
          <c:dPt>
            <c:idx val="1"/>
            <c:invertIfNegative val="0"/>
            <c:bubble3D val="0"/>
            <c:spPr>
              <a:solidFill>
                <a:schemeClr val="bg1">
                  <a:lumMod val="75000"/>
                </a:schemeClr>
              </a:solidFill>
              <a:ln w="19050">
                <a:solidFill>
                  <a:schemeClr val="bg1">
                    <a:lumMod val="75000"/>
                  </a:schemeClr>
                </a:solidFill>
              </a:ln>
              <a:effectLst/>
            </c:spPr>
            <c:extLst>
              <c:ext xmlns:c16="http://schemas.microsoft.com/office/drawing/2014/chart" uri="{C3380CC4-5D6E-409C-BE32-E72D297353CC}">
                <c16:uniqueId val="{00000003-73D7-4637-A0C4-A74D3FDCB45D}"/>
              </c:ext>
            </c:extLst>
          </c:dPt>
          <c:dPt>
            <c:idx val="2"/>
            <c:invertIfNegative val="0"/>
            <c:bubble3D val="0"/>
            <c:spPr>
              <a:solidFill>
                <a:schemeClr val="tx1"/>
              </a:solidFill>
              <a:ln w="19050">
                <a:solidFill>
                  <a:schemeClr val="tx1"/>
                </a:solidFill>
              </a:ln>
              <a:effectLst/>
            </c:spPr>
            <c:extLst>
              <c:ext xmlns:c16="http://schemas.microsoft.com/office/drawing/2014/chart" uri="{C3380CC4-5D6E-409C-BE32-E72D297353CC}">
                <c16:uniqueId val="{00000005-73D7-4637-A0C4-A74D3FDCB4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PIvot!$A$47:$A$50</c:f>
              <c:strCache>
                <c:ptCount val="3"/>
                <c:pt idx="0">
                  <c:v>yes</c:v>
                </c:pt>
                <c:pt idx="1">
                  <c:v>maybe</c:v>
                </c:pt>
                <c:pt idx="2">
                  <c:v>no</c:v>
                </c:pt>
              </c:strCache>
            </c:strRef>
          </c:cat>
          <c:val>
            <c:numRef>
              <c:f>PIvot!$B$47:$B$50</c:f>
              <c:numCache>
                <c:formatCode>0%</c:formatCode>
                <c:ptCount val="3"/>
                <c:pt idx="0">
                  <c:v>0.33333333333333331</c:v>
                </c:pt>
                <c:pt idx="1">
                  <c:v>0.29761904761904762</c:v>
                </c:pt>
                <c:pt idx="2">
                  <c:v>0.36904761904761907</c:v>
                </c:pt>
              </c:numCache>
            </c:numRef>
          </c:val>
          <c:extLst>
            <c:ext xmlns:c16="http://schemas.microsoft.com/office/drawing/2014/chart" uri="{C3380CC4-5D6E-409C-BE32-E72D297353CC}">
              <c16:uniqueId val="{00000006-73D7-4637-A0C4-A74D3FDCB45D}"/>
            </c:ext>
          </c:extLst>
        </c:ser>
        <c:dLbls>
          <c:showLegendKey val="0"/>
          <c:showVal val="0"/>
          <c:showCatName val="0"/>
          <c:showSerName val="0"/>
          <c:showPercent val="0"/>
          <c:showBubbleSize val="0"/>
        </c:dLbls>
        <c:gapWidth val="46"/>
        <c:axId val="398078656"/>
        <c:axId val="851555991"/>
      </c:barChart>
      <c:catAx>
        <c:axId val="398078656"/>
        <c:scaling>
          <c:orientation val="minMax"/>
        </c:scaling>
        <c:delete val="1"/>
        <c:axPos val="b"/>
        <c:numFmt formatCode="General" sourceLinked="1"/>
        <c:majorTickMark val="out"/>
        <c:minorTickMark val="none"/>
        <c:tickLblPos val="nextTo"/>
        <c:crossAx val="851555991"/>
        <c:crosses val="autoZero"/>
        <c:auto val="1"/>
        <c:lblAlgn val="ctr"/>
        <c:lblOffset val="100"/>
        <c:noMultiLvlLbl val="0"/>
      </c:catAx>
      <c:valAx>
        <c:axId val="851555991"/>
        <c:scaling>
          <c:orientation val="minMax"/>
          <c:max val="1"/>
          <c:min val="0"/>
        </c:scaling>
        <c:delete val="1"/>
        <c:axPos val="l"/>
        <c:numFmt formatCode="0%" sourceLinked="1"/>
        <c:majorTickMark val="out"/>
        <c:minorTickMark val="none"/>
        <c:tickLblPos val="nextTo"/>
        <c:crossAx val="3980786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1.xml"/><Relationship Id="rId7" Type="http://schemas.openxmlformats.org/officeDocument/2006/relationships/chart" Target="../charts/chart5.xml"/><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79175</xdr:colOff>
      <xdr:row>1</xdr:row>
      <xdr:rowOff>43294</xdr:rowOff>
    </xdr:from>
    <xdr:to>
      <xdr:col>5</xdr:col>
      <xdr:colOff>372340</xdr:colOff>
      <xdr:row>33</xdr:row>
      <xdr:rowOff>1748</xdr:rowOff>
    </xdr:to>
    <xdr:pic>
      <xdr:nvPicPr>
        <xdr:cNvPr id="2" name="Picture 1" descr="book, table, filler, students, fountain pen, graduate, graduation, HD wallpaper">
          <a:extLst>
            <a:ext uri="{FF2B5EF4-FFF2-40B4-BE49-F238E27FC236}">
              <a16:creationId xmlns:a16="http://schemas.microsoft.com/office/drawing/2014/main" id="{98D1483E-A4F9-40B8-B996-FD5BC880C98C}"/>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10109" b="89425" l="1429" r="44396">
                      <a14:foregroundMark x1="24396" y1="11509" x2="24396" y2="11509"/>
                      <a14:foregroundMark x1="25604" y1="11509" x2="25604" y2="11509"/>
                      <a14:foregroundMark x1="26923" y1="11509" x2="26923" y2="11509"/>
                      <a14:foregroundMark x1="27802" y1="11509" x2="27802" y2="11509"/>
                      <a14:foregroundMark x1="29231" y1="11664" x2="29231" y2="11664"/>
                      <a14:foregroundMark x1="41648" y1="14152" x2="41648" y2="14152"/>
                      <a14:foregroundMark x1="41978" y1="14308" x2="41978" y2="14308"/>
                      <a14:foregroundMark x1="42637" y1="15552" x2="42637" y2="15552"/>
                      <a14:foregroundMark x1="42637" y1="16641" x2="42637" y2="16641"/>
                      <a14:foregroundMark x1="42527" y1="18196" x2="42527" y2="18196"/>
                      <a14:foregroundMark x1="28462" y1="11664" x2="28462" y2="11664"/>
                      <a14:foregroundMark x1="42527" y1="31882" x2="42527" y2="31882"/>
                      <a14:foregroundMark x1="42527" y1="30638" x2="42527" y2="30638"/>
                      <a14:foregroundMark x1="42637" y1="29393" x2="42637" y2="29393"/>
                      <a14:foregroundMark x1="42747" y1="27683" x2="42747" y2="27683"/>
                      <a14:foregroundMark x1="42527" y1="24883" x2="42527" y2="24883"/>
                      <a14:foregroundMark x1="42527" y1="22862" x2="42527" y2="22862"/>
                      <a14:foregroundMark x1="42308" y1="21306" x2="42308" y2="21306"/>
                      <a14:foregroundMark x1="42857" y1="23795" x2="42857" y2="23795"/>
                      <a14:foregroundMark x1="42857" y1="26594" x2="42857" y2="26594"/>
                      <a14:foregroundMark x1="42637" y1="31104" x2="42637" y2="31104"/>
                      <a14:foregroundMark x1="42527" y1="33748" x2="42527" y2="33748"/>
                      <a14:foregroundMark x1="42637" y1="35459" x2="42637" y2="35459"/>
                      <a14:foregroundMark x1="42637" y1="37325" x2="42637" y2="37325"/>
                      <a14:foregroundMark x1="42857" y1="40124" x2="42857" y2="40124"/>
                      <a14:foregroundMark x1="42418" y1="43390" x2="42418" y2="43390"/>
                      <a14:foregroundMark x1="42527" y1="45257" x2="42527" y2="45257"/>
                      <a14:foregroundMark x1="43077" y1="42146" x2="43077" y2="42146"/>
                      <a14:foregroundMark x1="40220" y1="88180" x2="40220" y2="88180"/>
                      <a14:foregroundMark x1="39890" y1="87714" x2="39890" y2="87714"/>
                      <a14:foregroundMark x1="40659" y1="87869" x2="40659" y2="87869"/>
                      <a14:foregroundMark x1="41099" y1="87869" x2="41099" y2="87869"/>
                      <a14:foregroundMark x1="41758" y1="87869" x2="41758" y2="87869"/>
                      <a14:foregroundMark x1="42308" y1="88025" x2="42308" y2="88025"/>
                      <a14:foregroundMark x1="42637" y1="87403" x2="42637" y2="87403"/>
                      <a14:foregroundMark x1="42637" y1="86470" x2="42637" y2="86470"/>
                      <a14:foregroundMark x1="42527" y1="84914" x2="42527" y2="84914"/>
                      <a14:foregroundMark x1="42418" y1="83204" x2="42418" y2="83204"/>
                      <a14:foregroundMark x1="42308" y1="81026" x2="42308" y2="81026"/>
                      <a14:foregroundMark x1="17802" y1="87558" x2="17802" y2="87558"/>
                      <a14:foregroundMark x1="15165" y1="87714" x2="15165" y2="87714"/>
                      <a14:foregroundMark x1="11868" y1="87403" x2="11868" y2="87403"/>
                      <a14:foregroundMark x1="12198" y1="87403" x2="12198" y2="87403"/>
                      <a14:foregroundMark x1="15604" y1="87714" x2="15604" y2="87714"/>
                      <a14:foregroundMark x1="18791" y1="87869" x2="18791" y2="87869"/>
                      <a14:foregroundMark x1="20110" y1="87869" x2="20110" y2="87869"/>
                      <a14:foregroundMark x1="23077" y1="87869" x2="23077" y2="87869"/>
                      <a14:foregroundMark x1="25165" y1="88025" x2="25165" y2="88025"/>
                      <a14:foregroundMark x1="26593" y1="87869" x2="26593" y2="87869"/>
                      <a14:foregroundMark x1="28022" y1="87714" x2="28022" y2="87714"/>
                      <a14:foregroundMark x1="30220" y1="87558" x2="30220" y2="87558"/>
                      <a14:foregroundMark x1="32747" y1="87558" x2="32747" y2="87558"/>
                      <a14:foregroundMark x1="35055" y1="88025" x2="35055" y2="88025"/>
                      <a14:foregroundMark x1="36703" y1="87714" x2="36703" y2="87714"/>
                      <a14:foregroundMark x1="42418" y1="76672" x2="42418" y2="76672"/>
                      <a14:foregroundMark x1="42198" y1="78227" x2="42198" y2="78227"/>
                      <a14:foregroundMark x1="42637" y1="79316" x2="42637" y2="79316"/>
                      <a14:foregroundMark x1="42527" y1="75739" x2="42527" y2="75739"/>
                      <a14:foregroundMark x1="42308" y1="73406" x2="42308" y2="73406"/>
                      <a14:foregroundMark x1="42527" y1="68429" x2="42527" y2="68429"/>
                      <a14:foregroundMark x1="42418" y1="70451" x2="42418" y2="70451"/>
                      <a14:foregroundMark x1="42527" y1="67341" x2="42527" y2="67341"/>
                      <a14:foregroundMark x1="42418" y1="65941" x2="42418" y2="65941"/>
                      <a14:foregroundMark x1="42308" y1="64386" x2="42308" y2="64386"/>
                      <a14:foregroundMark x1="42308" y1="55988" x2="42308" y2="55988"/>
                      <a14:backgroundMark x1="35934" y1="88647" x2="35934" y2="88647"/>
                      <a14:backgroundMark x1="36593" y1="88647" x2="36593" y2="88647"/>
                      <a14:backgroundMark x1="37912" y1="88491" x2="37912" y2="88491"/>
                    </a14:backgroundRemoval>
                  </a14:imgEffect>
                </a14:imgLayer>
              </a14:imgProps>
            </a:ext>
            <a:ext uri="{28A0092B-C50C-407E-A947-70E740481C1C}">
              <a14:useLocalDpi xmlns:a14="http://schemas.microsoft.com/office/drawing/2010/main" val="0"/>
            </a:ext>
          </a:extLst>
        </a:blip>
        <a:srcRect t="9094" r="55064"/>
        <a:stretch/>
      </xdr:blipFill>
      <xdr:spPr bwMode="auto">
        <a:xfrm>
          <a:off x="79175" y="225135"/>
          <a:ext cx="4103165" cy="5777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346071</xdr:colOff>
      <xdr:row>2</xdr:row>
      <xdr:rowOff>58705</xdr:rowOff>
    </xdr:from>
    <xdr:to>
      <xdr:col>2</xdr:col>
      <xdr:colOff>273234</xdr:colOff>
      <xdr:row>5</xdr:row>
      <xdr:rowOff>88707</xdr:rowOff>
    </xdr:to>
    <xdr:sp macro="" textlink="PIvot!C56">
      <xdr:nvSpPr>
        <xdr:cNvPr id="3" name="TextBox 2">
          <a:extLst>
            <a:ext uri="{FF2B5EF4-FFF2-40B4-BE49-F238E27FC236}">
              <a16:creationId xmlns:a16="http://schemas.microsoft.com/office/drawing/2014/main" id="{C06F9B9A-0B3B-4481-9E43-6013DD048C66}"/>
            </a:ext>
          </a:extLst>
        </xdr:cNvPr>
        <xdr:cNvSpPr txBox="1"/>
      </xdr:nvSpPr>
      <xdr:spPr>
        <a:xfrm>
          <a:off x="346071" y="422387"/>
          <a:ext cx="1451163" cy="575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2533B47-EF0E-4FC4-9203-7BE78907EC14}" type="TxLink">
            <a:rPr lang="en-US" sz="2800" b="0" i="0" u="none" strike="noStrike" cap="none" spc="0">
              <a:ln>
                <a:noFill/>
              </a:ln>
              <a:solidFill>
                <a:schemeClr val="accent5"/>
              </a:solidFill>
              <a:effectLst/>
              <a:latin typeface="Exo 2 Medium"/>
            </a:rPr>
            <a:pPr/>
            <a:t>2016</a:t>
          </a:fld>
          <a:endParaRPr lang="en-US" sz="6000" b="0" cap="none" spc="0">
            <a:ln>
              <a:noFill/>
            </a:ln>
            <a:solidFill>
              <a:schemeClr val="accent5"/>
            </a:solidFill>
            <a:effectLst/>
            <a:latin typeface="+mn-lt"/>
          </a:endParaRPr>
        </a:p>
      </xdr:txBody>
    </xdr:sp>
    <xdr:clientData/>
  </xdr:twoCellAnchor>
  <xdr:twoCellAnchor>
    <xdr:from>
      <xdr:col>1</xdr:col>
      <xdr:colOff>570355</xdr:colOff>
      <xdr:row>23</xdr:row>
      <xdr:rowOff>131134</xdr:rowOff>
    </xdr:from>
    <xdr:to>
      <xdr:col>3</xdr:col>
      <xdr:colOff>665794</xdr:colOff>
      <xdr:row>26</xdr:row>
      <xdr:rowOff>172194</xdr:rowOff>
    </xdr:to>
    <xdr:sp macro="" textlink="PIvot!B59">
      <xdr:nvSpPr>
        <xdr:cNvPr id="4" name="TextBox 3">
          <a:extLst>
            <a:ext uri="{FF2B5EF4-FFF2-40B4-BE49-F238E27FC236}">
              <a16:creationId xmlns:a16="http://schemas.microsoft.com/office/drawing/2014/main" id="{79195675-4D5A-43AF-BA2C-AEDAB2696741}"/>
            </a:ext>
          </a:extLst>
        </xdr:cNvPr>
        <xdr:cNvSpPr txBox="1"/>
      </xdr:nvSpPr>
      <xdr:spPr>
        <a:xfrm>
          <a:off x="1332355" y="4313475"/>
          <a:ext cx="1619439" cy="586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40BEF4EA-6BB1-418B-A77C-561B3AD87294}" type="TxLink">
            <a:rPr lang="en-US" sz="3200" b="0" i="0" u="none" strike="noStrike">
              <a:solidFill>
                <a:schemeClr val="bg1"/>
              </a:solidFill>
              <a:latin typeface="Exo 2 Medium"/>
              <a:cs typeface="Dubai" panose="020B0503030403030204" pitchFamily="34" charset="-78"/>
            </a:rPr>
            <a:pPr algn="ctr"/>
            <a:t>84</a:t>
          </a:fld>
          <a:endParaRPr lang="en-US" sz="6600">
            <a:solidFill>
              <a:schemeClr val="bg1"/>
            </a:solidFill>
            <a:latin typeface="+mj-lt"/>
            <a:cs typeface="Dubai" panose="020B0503030403030204" pitchFamily="34" charset="-78"/>
          </a:endParaRPr>
        </a:p>
      </xdr:txBody>
    </xdr:sp>
    <xdr:clientData/>
  </xdr:twoCellAnchor>
  <xdr:twoCellAnchor>
    <xdr:from>
      <xdr:col>1</xdr:col>
      <xdr:colOff>679430</xdr:colOff>
      <xdr:row>21</xdr:row>
      <xdr:rowOff>93959</xdr:rowOff>
    </xdr:from>
    <xdr:to>
      <xdr:col>5</xdr:col>
      <xdr:colOff>259684</xdr:colOff>
      <xdr:row>24</xdr:row>
      <xdr:rowOff>52523</xdr:rowOff>
    </xdr:to>
    <xdr:sp macro="" textlink="">
      <xdr:nvSpPr>
        <xdr:cNvPr id="5" name="TextBox 4">
          <a:extLst>
            <a:ext uri="{FF2B5EF4-FFF2-40B4-BE49-F238E27FC236}">
              <a16:creationId xmlns:a16="http://schemas.microsoft.com/office/drawing/2014/main" id="{B41B2A90-AA5D-47AF-8DAA-6249EBCD25D1}"/>
            </a:ext>
          </a:extLst>
        </xdr:cNvPr>
        <xdr:cNvSpPr txBox="1"/>
      </xdr:nvSpPr>
      <xdr:spPr>
        <a:xfrm>
          <a:off x="1441430" y="3912618"/>
          <a:ext cx="2628254" cy="504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a:solidFill>
                <a:schemeClr val="bg1"/>
              </a:solidFill>
              <a:latin typeface="+mj-lt"/>
              <a:cs typeface="Dubai" panose="020B0503030403030204" pitchFamily="34" charset="-78"/>
            </a:rPr>
            <a:t># of Graduates:</a:t>
          </a:r>
        </a:p>
      </xdr:txBody>
    </xdr:sp>
    <xdr:clientData/>
  </xdr:twoCellAnchor>
  <xdr:twoCellAnchor>
    <xdr:from>
      <xdr:col>10</xdr:col>
      <xdr:colOff>254124</xdr:colOff>
      <xdr:row>0</xdr:row>
      <xdr:rowOff>77875</xdr:rowOff>
    </xdr:from>
    <xdr:to>
      <xdr:col>13</xdr:col>
      <xdr:colOff>666750</xdr:colOff>
      <xdr:row>8</xdr:row>
      <xdr:rowOff>866</xdr:rowOff>
    </xdr:to>
    <xdr:sp macro="" textlink="">
      <xdr:nvSpPr>
        <xdr:cNvPr id="6" name="TextBox 5">
          <a:extLst>
            <a:ext uri="{FF2B5EF4-FFF2-40B4-BE49-F238E27FC236}">
              <a16:creationId xmlns:a16="http://schemas.microsoft.com/office/drawing/2014/main" id="{C100FBC8-EC6B-4DDF-A550-BA16D66C9D6F}"/>
            </a:ext>
          </a:extLst>
        </xdr:cNvPr>
        <xdr:cNvSpPr txBox="1"/>
      </xdr:nvSpPr>
      <xdr:spPr>
        <a:xfrm>
          <a:off x="7874124" y="77875"/>
          <a:ext cx="2698626" cy="1377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chemeClr val="bg2">
                  <a:lumMod val="90000"/>
                </a:schemeClr>
              </a:solidFill>
            </a:rPr>
            <a:t>Graduating</a:t>
          </a:r>
          <a:r>
            <a:rPr lang="en-US" sz="1050" baseline="0">
              <a:solidFill>
                <a:schemeClr val="bg2">
                  <a:lumMod val="90000"/>
                </a:schemeClr>
              </a:solidFill>
            </a:rPr>
            <a:t> seniors complete an exit survey as a prerequisite to earning their degree. This dashboard provides a snapshot of students' responses, and can be filtered by year (Spring semester only) and degree program.</a:t>
          </a:r>
          <a:endParaRPr lang="en-US" sz="1050">
            <a:solidFill>
              <a:schemeClr val="bg2">
                <a:lumMod val="90000"/>
              </a:schemeClr>
            </a:solidFill>
          </a:endParaRPr>
        </a:p>
      </xdr:txBody>
    </xdr:sp>
    <xdr:clientData/>
  </xdr:twoCellAnchor>
  <xdr:twoCellAnchor>
    <xdr:from>
      <xdr:col>4</xdr:col>
      <xdr:colOff>99856</xdr:colOff>
      <xdr:row>0</xdr:row>
      <xdr:rowOff>58016</xdr:rowOff>
    </xdr:from>
    <xdr:to>
      <xdr:col>10</xdr:col>
      <xdr:colOff>15583</xdr:colOff>
      <xdr:row>7</xdr:row>
      <xdr:rowOff>134216</xdr:rowOff>
    </xdr:to>
    <xdr:sp macro="" textlink="">
      <xdr:nvSpPr>
        <xdr:cNvPr id="7" name="TextBox 6">
          <a:extLst>
            <a:ext uri="{FF2B5EF4-FFF2-40B4-BE49-F238E27FC236}">
              <a16:creationId xmlns:a16="http://schemas.microsoft.com/office/drawing/2014/main" id="{67BA7F8B-C980-4B72-B78C-E9F87A18A422}"/>
            </a:ext>
          </a:extLst>
        </xdr:cNvPr>
        <xdr:cNvSpPr txBox="1"/>
      </xdr:nvSpPr>
      <xdr:spPr>
        <a:xfrm>
          <a:off x="3147856" y="58016"/>
          <a:ext cx="4487727" cy="1167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3200">
              <a:solidFill>
                <a:schemeClr val="bg1"/>
              </a:solidFill>
              <a:latin typeface="+mj-lt"/>
            </a:rPr>
            <a:t>Undergraduate Exit Statistics </a:t>
          </a:r>
        </a:p>
      </xdr:txBody>
    </xdr:sp>
    <xdr:clientData/>
  </xdr:twoCellAnchor>
  <xdr:twoCellAnchor>
    <xdr:from>
      <xdr:col>10</xdr:col>
      <xdr:colOff>154998</xdr:colOff>
      <xdr:row>0</xdr:row>
      <xdr:rowOff>109970</xdr:rowOff>
    </xdr:from>
    <xdr:to>
      <xdr:col>10</xdr:col>
      <xdr:colOff>154998</xdr:colOff>
      <xdr:row>5</xdr:row>
      <xdr:rowOff>167985</xdr:rowOff>
    </xdr:to>
    <xdr:cxnSp macro="">
      <xdr:nvCxnSpPr>
        <xdr:cNvPr id="9" name="Straight Connector 8">
          <a:extLst>
            <a:ext uri="{FF2B5EF4-FFF2-40B4-BE49-F238E27FC236}">
              <a16:creationId xmlns:a16="http://schemas.microsoft.com/office/drawing/2014/main" id="{EC18D1BD-04EB-44DF-99A6-C177F303C0A9}"/>
            </a:ext>
          </a:extLst>
        </xdr:cNvPr>
        <xdr:cNvCxnSpPr/>
      </xdr:nvCxnSpPr>
      <xdr:spPr>
        <a:xfrm flipV="1">
          <a:off x="7774998" y="109970"/>
          <a:ext cx="0" cy="967220"/>
        </a:xfrm>
        <a:prstGeom prst="line">
          <a:avLst/>
        </a:prstGeom>
        <a:ln w="57150">
          <a:solidFill>
            <a:schemeClr val="accent5"/>
          </a:solidFill>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6</xdr:col>
      <xdr:colOff>264968</xdr:colOff>
      <xdr:row>18</xdr:row>
      <xdr:rowOff>129021</xdr:rowOff>
    </xdr:from>
    <xdr:to>
      <xdr:col>11</xdr:col>
      <xdr:colOff>77931</xdr:colOff>
      <xdr:row>32</xdr:row>
      <xdr:rowOff>43295</xdr:rowOff>
    </xdr:to>
    <xdr:graphicFrame macro="">
      <xdr:nvGraphicFramePr>
        <xdr:cNvPr id="11" name="Chart 10">
          <a:extLst>
            <a:ext uri="{FF2B5EF4-FFF2-40B4-BE49-F238E27FC236}">
              <a16:creationId xmlns:a16="http://schemas.microsoft.com/office/drawing/2014/main" id="{BB48C475-92F7-457D-8ACC-72B81BFC9A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251114</xdr:colOff>
      <xdr:row>8</xdr:row>
      <xdr:rowOff>75766</xdr:rowOff>
    </xdr:from>
    <xdr:to>
      <xdr:col>8</xdr:col>
      <xdr:colOff>225135</xdr:colOff>
      <xdr:row>18</xdr:row>
      <xdr:rowOff>34636</xdr:rowOff>
    </xdr:to>
    <xdr:grpSp>
      <xdr:nvGrpSpPr>
        <xdr:cNvPr id="19" name="Group 18">
          <a:extLst>
            <a:ext uri="{FF2B5EF4-FFF2-40B4-BE49-F238E27FC236}">
              <a16:creationId xmlns:a16="http://schemas.microsoft.com/office/drawing/2014/main" id="{E458365F-6C5E-4E0A-A648-63BFB9331D14}"/>
            </a:ext>
          </a:extLst>
        </xdr:cNvPr>
        <xdr:cNvGrpSpPr/>
      </xdr:nvGrpSpPr>
      <xdr:grpSpPr>
        <a:xfrm>
          <a:off x="4061114" y="1523566"/>
          <a:ext cx="2260021" cy="1768620"/>
          <a:chOff x="4416137" y="1359477"/>
          <a:chExt cx="2260021" cy="1777279"/>
        </a:xfrm>
      </xdr:grpSpPr>
      <xdr:graphicFrame macro="">
        <xdr:nvGraphicFramePr>
          <xdr:cNvPr id="15" name="Chart 14">
            <a:extLst>
              <a:ext uri="{FF2B5EF4-FFF2-40B4-BE49-F238E27FC236}">
                <a16:creationId xmlns:a16="http://schemas.microsoft.com/office/drawing/2014/main" id="{269C9449-6821-4438-8DCC-709E90EEA585}"/>
              </a:ext>
            </a:extLst>
          </xdr:cNvPr>
          <xdr:cNvGraphicFramePr>
            <a:graphicFrameLocks/>
          </xdr:cNvGraphicFramePr>
        </xdr:nvGraphicFramePr>
        <xdr:xfrm>
          <a:off x="4416137" y="1359477"/>
          <a:ext cx="2260021" cy="1777279"/>
        </xdr:xfrm>
        <a:graphic>
          <a:graphicData uri="http://schemas.openxmlformats.org/drawingml/2006/chart">
            <c:chart xmlns:c="http://schemas.openxmlformats.org/drawingml/2006/chart" xmlns:r="http://schemas.openxmlformats.org/officeDocument/2006/relationships" r:id="rId4"/>
          </a:graphicData>
        </a:graphic>
      </xdr:graphicFrame>
      <xdr:sp macro="" textlink="PIvot!C16">
        <xdr:nvSpPr>
          <xdr:cNvPr id="16" name="TextBox 15">
            <a:extLst>
              <a:ext uri="{FF2B5EF4-FFF2-40B4-BE49-F238E27FC236}">
                <a16:creationId xmlns:a16="http://schemas.microsoft.com/office/drawing/2014/main" id="{8FF57368-48A5-4ADC-833E-1284827A9D36}"/>
              </a:ext>
            </a:extLst>
          </xdr:cNvPr>
          <xdr:cNvSpPr txBox="1"/>
        </xdr:nvSpPr>
        <xdr:spPr>
          <a:xfrm>
            <a:off x="5316681" y="2069522"/>
            <a:ext cx="1004455" cy="770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33259CD-8F11-4110-A9FA-60C2516A7641}" type="TxLink">
              <a:rPr lang="en-US" sz="2400" b="0" i="0" u="none" strike="noStrike">
                <a:solidFill>
                  <a:schemeClr val="accent5"/>
                </a:solidFill>
                <a:latin typeface="Exo 2 Medium"/>
              </a:rPr>
              <a:pPr/>
              <a:t>74%</a:t>
            </a:fld>
            <a:endParaRPr lang="en-US" sz="4000" b="1">
              <a:solidFill>
                <a:schemeClr val="accent5"/>
              </a:solidFill>
            </a:endParaRPr>
          </a:p>
        </xdr:txBody>
      </xdr:sp>
    </xdr:grpSp>
    <xdr:clientData/>
  </xdr:twoCellAnchor>
  <xdr:twoCellAnchor>
    <xdr:from>
      <xdr:col>8</xdr:col>
      <xdr:colOff>34635</xdr:colOff>
      <xdr:row>8</xdr:row>
      <xdr:rowOff>75767</xdr:rowOff>
    </xdr:from>
    <xdr:to>
      <xdr:col>11</xdr:col>
      <xdr:colOff>34635</xdr:colOff>
      <xdr:row>18</xdr:row>
      <xdr:rowOff>86158</xdr:rowOff>
    </xdr:to>
    <xdr:graphicFrame macro="">
      <xdr:nvGraphicFramePr>
        <xdr:cNvPr id="18" name="Chart 17">
          <a:extLst>
            <a:ext uri="{FF2B5EF4-FFF2-40B4-BE49-F238E27FC236}">
              <a16:creationId xmlns:a16="http://schemas.microsoft.com/office/drawing/2014/main" id="{84B45781-B31F-427D-A6D6-2369C80B4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632114</xdr:colOff>
      <xdr:row>8</xdr:row>
      <xdr:rowOff>75767</xdr:rowOff>
    </xdr:from>
    <xdr:to>
      <xdr:col>13</xdr:col>
      <xdr:colOff>632114</xdr:colOff>
      <xdr:row>18</xdr:row>
      <xdr:rowOff>86158</xdr:rowOff>
    </xdr:to>
    <xdr:graphicFrame macro="">
      <xdr:nvGraphicFramePr>
        <xdr:cNvPr id="20" name="Chart 19">
          <a:extLst>
            <a:ext uri="{FF2B5EF4-FFF2-40B4-BE49-F238E27FC236}">
              <a16:creationId xmlns:a16="http://schemas.microsoft.com/office/drawing/2014/main" id="{BFAA20C8-8B7C-4007-BDA8-515F1EE6D1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155865</xdr:colOff>
      <xdr:row>21</xdr:row>
      <xdr:rowOff>8659</xdr:rowOff>
    </xdr:from>
    <xdr:to>
      <xdr:col>16</xdr:col>
      <xdr:colOff>623455</xdr:colOff>
      <xdr:row>34</xdr:row>
      <xdr:rowOff>51954</xdr:rowOff>
    </xdr:to>
    <xdr:graphicFrame macro="">
      <xdr:nvGraphicFramePr>
        <xdr:cNvPr id="21" name="Chart 20">
          <a:extLst>
            <a:ext uri="{FF2B5EF4-FFF2-40B4-BE49-F238E27FC236}">
              <a16:creationId xmlns:a16="http://schemas.microsoft.com/office/drawing/2014/main" id="{3FCDFABC-45AA-44F8-8428-FD364D9B6C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398319</xdr:colOff>
      <xdr:row>7</xdr:row>
      <xdr:rowOff>84425</xdr:rowOff>
    </xdr:from>
    <xdr:to>
      <xdr:col>16</xdr:col>
      <xdr:colOff>398319</xdr:colOff>
      <xdr:row>17</xdr:row>
      <xdr:rowOff>94815</xdr:rowOff>
    </xdr:to>
    <xdr:graphicFrame macro="">
      <xdr:nvGraphicFramePr>
        <xdr:cNvPr id="22" name="Chart 21">
          <a:extLst>
            <a:ext uri="{FF2B5EF4-FFF2-40B4-BE49-F238E27FC236}">
              <a16:creationId xmlns:a16="http://schemas.microsoft.com/office/drawing/2014/main" id="{182C59DA-CF86-4FE3-AD60-7B522A641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701387</xdr:colOff>
      <xdr:row>19</xdr:row>
      <xdr:rowOff>77933</xdr:rowOff>
    </xdr:from>
    <xdr:to>
      <xdr:col>6</xdr:col>
      <xdr:colOff>303068</xdr:colOff>
      <xdr:row>31</xdr:row>
      <xdr:rowOff>25978</xdr:rowOff>
    </xdr:to>
    <xdr:sp macro="" textlink="">
      <xdr:nvSpPr>
        <xdr:cNvPr id="23" name="TextBox 22">
          <a:extLst>
            <a:ext uri="{FF2B5EF4-FFF2-40B4-BE49-F238E27FC236}">
              <a16:creationId xmlns:a16="http://schemas.microsoft.com/office/drawing/2014/main" id="{5FE64A93-2405-4674-8B80-0C753BB56E73}"/>
            </a:ext>
          </a:extLst>
        </xdr:cNvPr>
        <xdr:cNvSpPr txBox="1"/>
      </xdr:nvSpPr>
      <xdr:spPr>
        <a:xfrm rot="16200000">
          <a:off x="3628160" y="4234296"/>
          <a:ext cx="2130136" cy="363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bg1"/>
              </a:solidFill>
            </a:rPr>
            <a:t>Plans</a:t>
          </a:r>
          <a:r>
            <a:rPr lang="en-US" sz="1200" b="1" baseline="0">
              <a:solidFill>
                <a:schemeClr val="bg1"/>
              </a:solidFill>
            </a:rPr>
            <a:t> after graduation:</a:t>
          </a:r>
          <a:endParaRPr lang="en-US" sz="1200" b="1">
            <a:solidFill>
              <a:schemeClr val="bg1"/>
            </a:solidFill>
          </a:endParaRPr>
        </a:p>
      </xdr:txBody>
    </xdr:sp>
    <xdr:clientData/>
  </xdr:twoCellAnchor>
  <xdr:twoCellAnchor>
    <xdr:from>
      <xdr:col>11</xdr:col>
      <xdr:colOff>632114</xdr:colOff>
      <xdr:row>18</xdr:row>
      <xdr:rowOff>60613</xdr:rowOff>
    </xdr:from>
    <xdr:to>
      <xdr:col>14</xdr:col>
      <xdr:colOff>701387</xdr:colOff>
      <xdr:row>21</xdr:row>
      <xdr:rowOff>34635</xdr:rowOff>
    </xdr:to>
    <xdr:sp macro="" textlink="">
      <xdr:nvSpPr>
        <xdr:cNvPr id="24" name="TextBox 23">
          <a:extLst>
            <a:ext uri="{FF2B5EF4-FFF2-40B4-BE49-F238E27FC236}">
              <a16:creationId xmlns:a16="http://schemas.microsoft.com/office/drawing/2014/main" id="{4E160590-F02F-4561-BEA8-A1BCA72F9E5D}"/>
            </a:ext>
          </a:extLst>
        </xdr:cNvPr>
        <xdr:cNvSpPr txBox="1"/>
      </xdr:nvSpPr>
      <xdr:spPr>
        <a:xfrm>
          <a:off x="9014114" y="3151908"/>
          <a:ext cx="2355273" cy="51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bg1"/>
              </a:solidFill>
            </a:rPr>
            <a:t>Satisfaction</a:t>
          </a:r>
          <a:r>
            <a:rPr lang="en-US" sz="1200">
              <a:solidFill>
                <a:schemeClr val="bg1"/>
              </a:solidFill>
            </a:rPr>
            <a:t> </a:t>
          </a:r>
        </a:p>
        <a:p>
          <a:pPr algn="ctr"/>
          <a:r>
            <a:rPr lang="en-US" sz="800">
              <a:solidFill>
                <a:schemeClr val="bg1"/>
              </a:solidFill>
            </a:rPr>
            <a:t>Scale: (1,</a:t>
          </a:r>
          <a:r>
            <a:rPr lang="en-US" sz="800" baseline="0">
              <a:solidFill>
                <a:schemeClr val="bg1"/>
              </a:solidFill>
            </a:rPr>
            <a:t> very dissatisfied to 5, very satisfied)</a:t>
          </a:r>
          <a:endParaRPr lang="en-US" sz="800">
            <a:solidFill>
              <a:schemeClr val="bg1"/>
            </a:solidFill>
          </a:endParaRPr>
        </a:p>
      </xdr:txBody>
    </xdr:sp>
    <xdr:clientData/>
  </xdr:twoCellAnchor>
  <xdr:twoCellAnchor>
    <xdr:from>
      <xdr:col>14</xdr:col>
      <xdr:colOff>86590</xdr:colOff>
      <xdr:row>0</xdr:row>
      <xdr:rowOff>147205</xdr:rowOff>
    </xdr:from>
    <xdr:to>
      <xdr:col>19</xdr:col>
      <xdr:colOff>95250</xdr:colOff>
      <xdr:row>7</xdr:row>
      <xdr:rowOff>164524</xdr:rowOff>
    </xdr:to>
    <xdr:grpSp>
      <xdr:nvGrpSpPr>
        <xdr:cNvPr id="27" name="Group 26">
          <a:extLst>
            <a:ext uri="{FF2B5EF4-FFF2-40B4-BE49-F238E27FC236}">
              <a16:creationId xmlns:a16="http://schemas.microsoft.com/office/drawing/2014/main" id="{74C2B978-B063-4018-BDB1-D0F0E9B5C712}"/>
            </a:ext>
          </a:extLst>
        </xdr:cNvPr>
        <xdr:cNvGrpSpPr/>
      </xdr:nvGrpSpPr>
      <xdr:grpSpPr>
        <a:xfrm>
          <a:off x="10754590" y="147205"/>
          <a:ext cx="3818660" cy="1284144"/>
          <a:chOff x="11118272" y="147205"/>
          <a:chExt cx="3818660" cy="1290205"/>
        </a:xfrm>
      </xdr:grpSpPr>
      <xdr:grpSp>
        <xdr:nvGrpSpPr>
          <xdr:cNvPr id="26" name="Group 25">
            <a:extLst>
              <a:ext uri="{FF2B5EF4-FFF2-40B4-BE49-F238E27FC236}">
                <a16:creationId xmlns:a16="http://schemas.microsoft.com/office/drawing/2014/main" id="{6F2CA8FD-4233-4043-8D92-5BD00E3F734A}"/>
              </a:ext>
            </a:extLst>
          </xdr:cNvPr>
          <xdr:cNvGrpSpPr/>
        </xdr:nvGrpSpPr>
        <xdr:grpSpPr>
          <a:xfrm>
            <a:off x="11118272" y="181841"/>
            <a:ext cx="3761508" cy="1255569"/>
            <a:chOff x="11118272" y="181841"/>
            <a:chExt cx="3761508" cy="1255569"/>
          </a:xfrm>
        </xdr:grpSpPr>
        <mc:AlternateContent xmlns:mc="http://schemas.openxmlformats.org/markup-compatibility/2006" xmlns:a14="http://schemas.microsoft.com/office/drawing/2010/main">
          <mc:Choice Requires="a14">
            <xdr:graphicFrame macro="">
              <xdr:nvGraphicFramePr>
                <xdr:cNvPr id="13" name="MAJOR">
                  <a:extLst>
                    <a:ext uri="{FF2B5EF4-FFF2-40B4-BE49-F238E27FC236}">
                      <a16:creationId xmlns:a16="http://schemas.microsoft.com/office/drawing/2014/main" id="{6759DEEC-D471-4ED2-9D08-52CBFF056BD1}"/>
                    </a:ext>
                  </a:extLst>
                </xdr:cNvPr>
                <xdr:cNvGraphicFramePr/>
              </xdr:nvGraphicFramePr>
              <xdr:xfrm>
                <a:off x="13050980" y="181841"/>
                <a:ext cx="1828800" cy="1255569"/>
              </xdr:xfrm>
              <a:graphic>
                <a:graphicData uri="http://schemas.microsoft.com/office/drawing/2010/slicer">
                  <sle:slicer xmlns:sle="http://schemas.microsoft.com/office/drawing/2010/slicer" name="MAJOR"/>
                </a:graphicData>
              </a:graphic>
            </xdr:graphicFrame>
          </mc:Choice>
          <mc:Fallback xmlns="">
            <xdr:sp macro="" textlink="">
              <xdr:nvSpPr>
                <xdr:cNvPr id="0" name=""/>
                <xdr:cNvSpPr>
                  <a:spLocks noTextEdit="1"/>
                </xdr:cNvSpPr>
              </xdr:nvSpPr>
              <xdr:spPr>
                <a:xfrm>
                  <a:off x="12687298" y="181841"/>
                  <a:ext cx="1828800" cy="12555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4" name="Year graduated">
                  <a:extLst>
                    <a:ext uri="{FF2B5EF4-FFF2-40B4-BE49-F238E27FC236}">
                      <a16:creationId xmlns:a16="http://schemas.microsoft.com/office/drawing/2014/main" id="{7117F384-8012-4A24-A468-2FBF10B9728A}"/>
                    </a:ext>
                  </a:extLst>
                </xdr:cNvPr>
                <xdr:cNvGraphicFramePr/>
              </xdr:nvGraphicFramePr>
              <xdr:xfrm>
                <a:off x="11118272" y="202623"/>
                <a:ext cx="1828800" cy="715241"/>
              </xdr:xfrm>
              <a:graphic>
                <a:graphicData uri="http://schemas.microsoft.com/office/drawing/2010/slicer">
                  <sle:slicer xmlns:sle="http://schemas.microsoft.com/office/drawing/2010/slicer" name="Year graduated"/>
                </a:graphicData>
              </a:graphic>
            </xdr:graphicFrame>
          </mc:Choice>
          <mc:Fallback xmlns="">
            <xdr:sp macro="" textlink="">
              <xdr:nvSpPr>
                <xdr:cNvPr id="0" name=""/>
                <xdr:cNvSpPr>
                  <a:spLocks noTextEdit="1"/>
                </xdr:cNvSpPr>
              </xdr:nvSpPr>
              <xdr:spPr>
                <a:xfrm>
                  <a:off x="10754590" y="202623"/>
                  <a:ext cx="1828800" cy="71524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sp macro="" textlink="">
        <xdr:nvSpPr>
          <xdr:cNvPr id="25" name="Rectangle 24">
            <a:extLst>
              <a:ext uri="{FF2B5EF4-FFF2-40B4-BE49-F238E27FC236}">
                <a16:creationId xmlns:a16="http://schemas.microsoft.com/office/drawing/2014/main" id="{3AA36B42-8953-4112-B80A-03A5DE65369F}"/>
              </a:ext>
            </a:extLst>
          </xdr:cNvPr>
          <xdr:cNvSpPr/>
        </xdr:nvSpPr>
        <xdr:spPr>
          <a:xfrm>
            <a:off x="11118273" y="147205"/>
            <a:ext cx="3818659" cy="80529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0.34849</cdr:x>
      <cdr:y>0.35985</cdr:y>
    </cdr:from>
    <cdr:to>
      <cdr:x>0.72349</cdr:x>
      <cdr:y>0.66761</cdr:y>
    </cdr:to>
    <cdr:sp macro="" textlink="PIvot!$C$24">
      <cdr:nvSpPr>
        <cdr:cNvPr id="2" name="TextBox 1">
          <a:extLst xmlns:a="http://schemas.openxmlformats.org/drawingml/2006/main">
            <a:ext uri="{FF2B5EF4-FFF2-40B4-BE49-F238E27FC236}">
              <a16:creationId xmlns:a16="http://schemas.microsoft.com/office/drawing/2014/main" id="{7B977494-BD24-4A64-8063-0635E6672095}"/>
            </a:ext>
          </a:extLst>
        </cdr:cNvPr>
        <cdr:cNvSpPr txBox="1"/>
      </cdr:nvSpPr>
      <cdr:spPr>
        <a:xfrm xmlns:a="http://schemas.openxmlformats.org/drawingml/2006/main">
          <a:off x="796638" y="658090"/>
          <a:ext cx="857250" cy="5628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E5E3C5A-2CB2-4D3D-80BE-CBF49CD23E95}" type="TxLink">
            <a:rPr lang="en-US" sz="2400" b="0" i="0" u="none" strike="noStrike">
              <a:solidFill>
                <a:schemeClr val="accent5"/>
              </a:solidFill>
              <a:latin typeface="Exo 2 Medium"/>
            </a:rPr>
            <a:pPr/>
            <a:t>52%</a:t>
          </a:fld>
          <a:endParaRPr lang="en-US" sz="2400">
            <a:solidFill>
              <a:schemeClr val="accent5"/>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0.35985</cdr:x>
      <cdr:y>0.37405</cdr:y>
    </cdr:from>
    <cdr:to>
      <cdr:x>0.76136</cdr:x>
      <cdr:y>0.74811</cdr:y>
    </cdr:to>
    <cdr:sp macro="" textlink="PIvot!$C$31">
      <cdr:nvSpPr>
        <cdr:cNvPr id="2" name="TextBox 1">
          <a:extLst xmlns:a="http://schemas.openxmlformats.org/drawingml/2006/main">
            <a:ext uri="{FF2B5EF4-FFF2-40B4-BE49-F238E27FC236}">
              <a16:creationId xmlns:a16="http://schemas.microsoft.com/office/drawing/2014/main" id="{FD599F18-F13C-48C6-99CA-53D2BE6B9D6B}"/>
            </a:ext>
          </a:extLst>
        </cdr:cNvPr>
        <cdr:cNvSpPr txBox="1"/>
      </cdr:nvSpPr>
      <cdr:spPr>
        <a:xfrm xmlns:a="http://schemas.openxmlformats.org/drawingml/2006/main">
          <a:off x="822613" y="684070"/>
          <a:ext cx="917864" cy="6840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D1F04D-3485-4D8C-B4B3-0FF53A1A4B5B}" type="TxLink">
            <a:rPr lang="en-US" sz="2400" b="0" i="0" u="none" strike="noStrike">
              <a:solidFill>
                <a:schemeClr val="accent5"/>
              </a:solidFill>
              <a:latin typeface="Exo 2 Medium"/>
            </a:rPr>
            <a:pPr/>
            <a:t>26%</a:t>
          </a:fld>
          <a:endParaRPr lang="en-US" sz="2400">
            <a:solidFill>
              <a:schemeClr val="accent5"/>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0.22348</cdr:x>
      <cdr:y>0.86742</cdr:y>
    </cdr:from>
    <cdr:to>
      <cdr:x>0.95833</cdr:x>
      <cdr:y>0.98106</cdr:y>
    </cdr:to>
    <cdr:sp macro="" textlink="">
      <cdr:nvSpPr>
        <cdr:cNvPr id="2" name="TextBox 1">
          <a:extLst xmlns:a="http://schemas.openxmlformats.org/drawingml/2006/main">
            <a:ext uri="{FF2B5EF4-FFF2-40B4-BE49-F238E27FC236}">
              <a16:creationId xmlns:a16="http://schemas.microsoft.com/office/drawing/2014/main" id="{D34DBAC9-F017-4EB0-9B62-237DD7A152F0}"/>
            </a:ext>
          </a:extLst>
        </cdr:cNvPr>
        <cdr:cNvSpPr txBox="1"/>
      </cdr:nvSpPr>
      <cdr:spPr>
        <a:xfrm xmlns:a="http://schemas.openxmlformats.org/drawingml/2006/main">
          <a:off x="510885" y="1586345"/>
          <a:ext cx="1679864" cy="2078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accent5"/>
              </a:solidFill>
            </a:rPr>
            <a:t>Yes</a:t>
          </a:r>
          <a:r>
            <a:rPr lang="en-US" sz="1100" baseline="0">
              <a:solidFill>
                <a:schemeClr val="accent5"/>
              </a:solidFill>
            </a:rPr>
            <a:t>  </a:t>
          </a:r>
          <a:r>
            <a:rPr lang="en-US" sz="1100" baseline="0"/>
            <a:t>       </a:t>
          </a:r>
          <a:r>
            <a:rPr lang="en-US" sz="1100" baseline="0">
              <a:solidFill>
                <a:schemeClr val="bg1">
                  <a:lumMod val="75000"/>
                </a:schemeClr>
              </a:solidFill>
            </a:rPr>
            <a:t>Maybe</a:t>
          </a:r>
          <a:r>
            <a:rPr lang="en-US" sz="1100" baseline="0"/>
            <a:t>         No</a:t>
          </a:r>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190499</xdr:colOff>
      <xdr:row>38</xdr:row>
      <xdr:rowOff>69876</xdr:rowOff>
    </xdr:to>
    <xdr:pic>
      <xdr:nvPicPr>
        <xdr:cNvPr id="2" name="Picture 1" descr="book, table, filler, students, fountain pen, graduate, graduation, HD wallpaper">
          <a:extLst>
            <a:ext uri="{FF2B5EF4-FFF2-40B4-BE49-F238E27FC236}">
              <a16:creationId xmlns:a16="http://schemas.microsoft.com/office/drawing/2014/main" id="{347C6291-155B-41A5-BE34-BE0B1F790D4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094"/>
        <a:stretch/>
      </xdr:blipFill>
      <xdr:spPr bwMode="auto">
        <a:xfrm>
          <a:off x="0" y="0"/>
          <a:ext cx="9972674" cy="6946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engelman" refreshedDate="43979.694844560188" createdVersion="6" refreshedVersion="6" minRefreshableVersion="3" recordCount="378" xr:uid="{57B3EC29-0DB5-45BE-977E-61AD91C4D68C}">
  <cacheSource type="worksheet">
    <worksheetSource ref="A1:M1048576" sheet="Data"/>
  </cacheSource>
  <cacheFields count="13">
    <cacheField name="ID" numFmtId="0">
      <sharedItems containsString="0" containsBlank="1" containsNumber="1" containsInteger="1" minValue="1" maxValue="377" count="378">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m/>
      </sharedItems>
    </cacheField>
    <cacheField name="MAJOR" numFmtId="0">
      <sharedItems containsBlank="1" count="4">
        <s v="BIO"/>
        <s v="CH"/>
        <s v="NEU"/>
        <m/>
      </sharedItems>
    </cacheField>
    <cacheField name="GENDER" numFmtId="0">
      <sharedItems containsBlank="1" count="3">
        <s v="Male"/>
        <s v="Female"/>
        <m/>
      </sharedItems>
    </cacheField>
    <cacheField name="RACE/ETHNICITY" numFmtId="0">
      <sharedItems containsBlank="1" count="3">
        <s v="nonURM"/>
        <s v="URM"/>
        <m/>
      </sharedItems>
    </cacheField>
    <cacheField name="First generation" numFmtId="0">
      <sharedItems containsBlank="1" count="3">
        <s v="First generation"/>
        <s v="Non-first generation"/>
        <m/>
      </sharedItems>
    </cacheField>
    <cacheField name="Classes" numFmtId="0">
      <sharedItems containsString="0" containsBlank="1" containsNumber="1" containsInteger="1" minValue="1" maxValue="5" count="6">
        <n v="5"/>
        <n v="3"/>
        <n v="1"/>
        <n v="4"/>
        <n v="2"/>
        <m/>
      </sharedItems>
    </cacheField>
    <cacheField name="Professors" numFmtId="0">
      <sharedItems containsString="0" containsBlank="1" containsNumber="1" containsInteger="1" minValue="1" maxValue="5"/>
    </cacheField>
    <cacheField name="Community/Peers" numFmtId="0">
      <sharedItems containsString="0" containsBlank="1" containsNumber="1" containsInteger="1" minValue="1" maxValue="5"/>
    </cacheField>
    <cacheField name="Advisor" numFmtId="0">
      <sharedItems containsString="0" containsBlank="1" containsNumber="1" containsInteger="1" minValue="1" maxValue="5"/>
    </cacheField>
    <cacheField name="Facilities" numFmtId="0">
      <sharedItems containsString="0" containsBlank="1" containsNumber="1" containsInteger="1" minValue="1" maxValue="5"/>
    </cacheField>
    <cacheField name="Would you recommend this degree program to others?" numFmtId="0">
      <sharedItems containsBlank="1" count="4">
        <s v="yes"/>
        <s v="no"/>
        <s v="maybe"/>
        <m/>
      </sharedItems>
    </cacheField>
    <cacheField name="What are your plans after graduation?" numFmtId="0">
      <sharedItems containsBlank="1" count="5">
        <s v="Gap Year"/>
        <s v="Graduate School"/>
        <s v="Medical School"/>
        <s v="Full-time job"/>
        <m/>
      </sharedItems>
    </cacheField>
    <cacheField name="Year graduated" numFmtId="0">
      <sharedItems containsString="0" containsBlank="1" containsNumber="1" containsInteger="1" minValue="2016" maxValue="2017" count="3">
        <n v="2016"/>
        <n v="2017"/>
        <m/>
      </sharedItems>
    </cacheField>
  </cacheFields>
  <extLst>
    <ext xmlns:x14="http://schemas.microsoft.com/office/spreadsheetml/2009/9/main" uri="{725AE2AE-9491-48be-B2B4-4EB974FC3084}">
      <x14:pivotCacheDefinition pivotCacheId="145389327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8">
  <r>
    <x v="0"/>
    <x v="0"/>
    <x v="0"/>
    <x v="0"/>
    <x v="0"/>
    <x v="0"/>
    <n v="4"/>
    <n v="5"/>
    <n v="5"/>
    <n v="5"/>
    <x v="0"/>
    <x v="0"/>
    <x v="0"/>
  </r>
  <r>
    <x v="1"/>
    <x v="1"/>
    <x v="0"/>
    <x v="0"/>
    <x v="0"/>
    <x v="0"/>
    <n v="4"/>
    <n v="5"/>
    <n v="5"/>
    <n v="5"/>
    <x v="0"/>
    <x v="1"/>
    <x v="1"/>
  </r>
  <r>
    <x v="2"/>
    <x v="2"/>
    <x v="0"/>
    <x v="0"/>
    <x v="1"/>
    <x v="0"/>
    <n v="5"/>
    <n v="5"/>
    <n v="4"/>
    <n v="4"/>
    <x v="0"/>
    <x v="0"/>
    <x v="1"/>
  </r>
  <r>
    <x v="3"/>
    <x v="0"/>
    <x v="1"/>
    <x v="0"/>
    <x v="1"/>
    <x v="0"/>
    <n v="4"/>
    <n v="5"/>
    <n v="4"/>
    <n v="3"/>
    <x v="0"/>
    <x v="2"/>
    <x v="0"/>
  </r>
  <r>
    <x v="4"/>
    <x v="1"/>
    <x v="0"/>
    <x v="0"/>
    <x v="1"/>
    <x v="0"/>
    <n v="4"/>
    <n v="4"/>
    <n v="5"/>
    <n v="4"/>
    <x v="1"/>
    <x v="1"/>
    <x v="0"/>
  </r>
  <r>
    <x v="5"/>
    <x v="1"/>
    <x v="0"/>
    <x v="0"/>
    <x v="1"/>
    <x v="1"/>
    <n v="4"/>
    <n v="5"/>
    <n v="3"/>
    <n v="4"/>
    <x v="1"/>
    <x v="2"/>
    <x v="0"/>
  </r>
  <r>
    <x v="6"/>
    <x v="0"/>
    <x v="1"/>
    <x v="1"/>
    <x v="1"/>
    <x v="1"/>
    <n v="4"/>
    <n v="4"/>
    <n v="3"/>
    <n v="3"/>
    <x v="1"/>
    <x v="1"/>
    <x v="0"/>
  </r>
  <r>
    <x v="7"/>
    <x v="0"/>
    <x v="1"/>
    <x v="1"/>
    <x v="1"/>
    <x v="1"/>
    <n v="4"/>
    <n v="3"/>
    <n v="3"/>
    <n v="3"/>
    <x v="2"/>
    <x v="3"/>
    <x v="0"/>
  </r>
  <r>
    <x v="8"/>
    <x v="0"/>
    <x v="1"/>
    <x v="1"/>
    <x v="0"/>
    <x v="1"/>
    <n v="3"/>
    <n v="3"/>
    <n v="3"/>
    <n v="4"/>
    <x v="2"/>
    <x v="3"/>
    <x v="1"/>
  </r>
  <r>
    <x v="9"/>
    <x v="1"/>
    <x v="1"/>
    <x v="1"/>
    <x v="1"/>
    <x v="2"/>
    <n v="1"/>
    <n v="2"/>
    <n v="3"/>
    <n v="4"/>
    <x v="0"/>
    <x v="2"/>
    <x v="1"/>
  </r>
  <r>
    <x v="10"/>
    <x v="1"/>
    <x v="1"/>
    <x v="1"/>
    <x v="0"/>
    <x v="2"/>
    <n v="1"/>
    <n v="2"/>
    <n v="3"/>
    <n v="4"/>
    <x v="0"/>
    <x v="2"/>
    <x v="0"/>
  </r>
  <r>
    <x v="11"/>
    <x v="1"/>
    <x v="1"/>
    <x v="1"/>
    <x v="1"/>
    <x v="2"/>
    <n v="1"/>
    <n v="2"/>
    <n v="3"/>
    <n v="4"/>
    <x v="0"/>
    <x v="2"/>
    <x v="0"/>
  </r>
  <r>
    <x v="12"/>
    <x v="1"/>
    <x v="0"/>
    <x v="1"/>
    <x v="0"/>
    <x v="2"/>
    <n v="1"/>
    <n v="2"/>
    <n v="3"/>
    <n v="4"/>
    <x v="0"/>
    <x v="2"/>
    <x v="0"/>
  </r>
  <r>
    <x v="13"/>
    <x v="1"/>
    <x v="0"/>
    <x v="1"/>
    <x v="0"/>
    <x v="2"/>
    <n v="1"/>
    <n v="2"/>
    <n v="3"/>
    <n v="4"/>
    <x v="1"/>
    <x v="2"/>
    <x v="0"/>
  </r>
  <r>
    <x v="14"/>
    <x v="0"/>
    <x v="1"/>
    <x v="1"/>
    <x v="1"/>
    <x v="2"/>
    <n v="1"/>
    <n v="2"/>
    <n v="3"/>
    <n v="4"/>
    <x v="1"/>
    <x v="3"/>
    <x v="1"/>
  </r>
  <r>
    <x v="15"/>
    <x v="0"/>
    <x v="0"/>
    <x v="1"/>
    <x v="0"/>
    <x v="2"/>
    <n v="1"/>
    <n v="2"/>
    <n v="3"/>
    <n v="4"/>
    <x v="1"/>
    <x v="3"/>
    <x v="0"/>
  </r>
  <r>
    <x v="16"/>
    <x v="0"/>
    <x v="1"/>
    <x v="0"/>
    <x v="1"/>
    <x v="0"/>
    <n v="4"/>
    <n v="5"/>
    <n v="5"/>
    <n v="5"/>
    <x v="2"/>
    <x v="3"/>
    <x v="0"/>
  </r>
  <r>
    <x v="17"/>
    <x v="0"/>
    <x v="1"/>
    <x v="0"/>
    <x v="0"/>
    <x v="0"/>
    <n v="4"/>
    <n v="5"/>
    <n v="5"/>
    <n v="5"/>
    <x v="2"/>
    <x v="3"/>
    <x v="1"/>
  </r>
  <r>
    <x v="18"/>
    <x v="0"/>
    <x v="1"/>
    <x v="0"/>
    <x v="0"/>
    <x v="0"/>
    <n v="4"/>
    <n v="5"/>
    <n v="5"/>
    <n v="5"/>
    <x v="0"/>
    <x v="3"/>
    <x v="0"/>
  </r>
  <r>
    <x v="19"/>
    <x v="0"/>
    <x v="1"/>
    <x v="0"/>
    <x v="1"/>
    <x v="0"/>
    <n v="4"/>
    <n v="5"/>
    <n v="5"/>
    <n v="5"/>
    <x v="0"/>
    <x v="3"/>
    <x v="1"/>
  </r>
  <r>
    <x v="20"/>
    <x v="0"/>
    <x v="1"/>
    <x v="0"/>
    <x v="0"/>
    <x v="0"/>
    <n v="4"/>
    <n v="5"/>
    <n v="5"/>
    <n v="5"/>
    <x v="0"/>
    <x v="3"/>
    <x v="1"/>
  </r>
  <r>
    <x v="21"/>
    <x v="1"/>
    <x v="1"/>
    <x v="0"/>
    <x v="1"/>
    <x v="0"/>
    <n v="4"/>
    <n v="5"/>
    <n v="5"/>
    <n v="5"/>
    <x v="0"/>
    <x v="1"/>
    <x v="0"/>
  </r>
  <r>
    <x v="22"/>
    <x v="1"/>
    <x v="1"/>
    <x v="0"/>
    <x v="1"/>
    <x v="0"/>
    <n v="4"/>
    <n v="5"/>
    <n v="5"/>
    <n v="5"/>
    <x v="1"/>
    <x v="2"/>
    <x v="0"/>
  </r>
  <r>
    <x v="23"/>
    <x v="1"/>
    <x v="1"/>
    <x v="0"/>
    <x v="1"/>
    <x v="0"/>
    <n v="4"/>
    <n v="5"/>
    <n v="5"/>
    <n v="5"/>
    <x v="1"/>
    <x v="2"/>
    <x v="0"/>
  </r>
  <r>
    <x v="24"/>
    <x v="2"/>
    <x v="1"/>
    <x v="0"/>
    <x v="0"/>
    <x v="0"/>
    <n v="4"/>
    <n v="5"/>
    <n v="5"/>
    <n v="5"/>
    <x v="1"/>
    <x v="0"/>
    <x v="0"/>
  </r>
  <r>
    <x v="25"/>
    <x v="2"/>
    <x v="1"/>
    <x v="0"/>
    <x v="0"/>
    <x v="3"/>
    <n v="4"/>
    <n v="4"/>
    <n v="4"/>
    <n v="4"/>
    <x v="2"/>
    <x v="1"/>
    <x v="0"/>
  </r>
  <r>
    <x v="26"/>
    <x v="2"/>
    <x v="1"/>
    <x v="0"/>
    <x v="1"/>
    <x v="3"/>
    <n v="5"/>
    <n v="5"/>
    <n v="4"/>
    <n v="4"/>
    <x v="2"/>
    <x v="2"/>
    <x v="0"/>
  </r>
  <r>
    <x v="27"/>
    <x v="2"/>
    <x v="1"/>
    <x v="0"/>
    <x v="0"/>
    <x v="3"/>
    <n v="4"/>
    <n v="4"/>
    <n v="3"/>
    <n v="4"/>
    <x v="0"/>
    <x v="3"/>
    <x v="0"/>
  </r>
  <r>
    <x v="28"/>
    <x v="2"/>
    <x v="1"/>
    <x v="0"/>
    <x v="1"/>
    <x v="3"/>
    <n v="5"/>
    <n v="4"/>
    <n v="4"/>
    <n v="4"/>
    <x v="0"/>
    <x v="0"/>
    <x v="0"/>
  </r>
  <r>
    <x v="29"/>
    <x v="1"/>
    <x v="0"/>
    <x v="0"/>
    <x v="0"/>
    <x v="1"/>
    <n v="4"/>
    <n v="4"/>
    <n v="4"/>
    <n v="3"/>
    <x v="0"/>
    <x v="0"/>
    <x v="1"/>
  </r>
  <r>
    <x v="30"/>
    <x v="1"/>
    <x v="0"/>
    <x v="0"/>
    <x v="1"/>
    <x v="3"/>
    <n v="4"/>
    <n v="4"/>
    <n v="5"/>
    <n v="5"/>
    <x v="0"/>
    <x v="2"/>
    <x v="0"/>
  </r>
  <r>
    <x v="31"/>
    <x v="1"/>
    <x v="0"/>
    <x v="0"/>
    <x v="1"/>
    <x v="3"/>
    <n v="4"/>
    <n v="4"/>
    <n v="4"/>
    <n v="3"/>
    <x v="1"/>
    <x v="2"/>
    <x v="1"/>
  </r>
  <r>
    <x v="32"/>
    <x v="1"/>
    <x v="0"/>
    <x v="0"/>
    <x v="1"/>
    <x v="0"/>
    <n v="4"/>
    <n v="4"/>
    <n v="5"/>
    <n v="4"/>
    <x v="1"/>
    <x v="0"/>
    <x v="0"/>
  </r>
  <r>
    <x v="33"/>
    <x v="2"/>
    <x v="0"/>
    <x v="0"/>
    <x v="0"/>
    <x v="0"/>
    <n v="4"/>
    <n v="4"/>
    <n v="5"/>
    <n v="3"/>
    <x v="1"/>
    <x v="0"/>
    <x v="0"/>
  </r>
  <r>
    <x v="34"/>
    <x v="1"/>
    <x v="1"/>
    <x v="1"/>
    <x v="1"/>
    <x v="2"/>
    <n v="1"/>
    <n v="2"/>
    <n v="3"/>
    <n v="4"/>
    <x v="2"/>
    <x v="1"/>
    <x v="0"/>
  </r>
  <r>
    <x v="35"/>
    <x v="2"/>
    <x v="1"/>
    <x v="1"/>
    <x v="0"/>
    <x v="2"/>
    <n v="1"/>
    <n v="2"/>
    <n v="3"/>
    <n v="4"/>
    <x v="2"/>
    <x v="0"/>
    <x v="0"/>
  </r>
  <r>
    <x v="36"/>
    <x v="2"/>
    <x v="1"/>
    <x v="1"/>
    <x v="1"/>
    <x v="2"/>
    <n v="1"/>
    <n v="2"/>
    <n v="3"/>
    <n v="4"/>
    <x v="0"/>
    <x v="2"/>
    <x v="0"/>
  </r>
  <r>
    <x v="37"/>
    <x v="2"/>
    <x v="1"/>
    <x v="1"/>
    <x v="1"/>
    <x v="2"/>
    <n v="1"/>
    <n v="2"/>
    <n v="3"/>
    <n v="4"/>
    <x v="0"/>
    <x v="2"/>
    <x v="1"/>
  </r>
  <r>
    <x v="38"/>
    <x v="0"/>
    <x v="1"/>
    <x v="0"/>
    <x v="0"/>
    <x v="0"/>
    <n v="3"/>
    <n v="4"/>
    <n v="4"/>
    <n v="4"/>
    <x v="2"/>
    <x v="3"/>
    <x v="1"/>
  </r>
  <r>
    <x v="39"/>
    <x v="2"/>
    <x v="1"/>
    <x v="0"/>
    <x v="0"/>
    <x v="0"/>
    <n v="4"/>
    <n v="4"/>
    <n v="4"/>
    <n v="4"/>
    <x v="2"/>
    <x v="2"/>
    <x v="0"/>
  </r>
  <r>
    <x v="40"/>
    <x v="2"/>
    <x v="1"/>
    <x v="0"/>
    <x v="0"/>
    <x v="0"/>
    <n v="4"/>
    <n v="4"/>
    <n v="3"/>
    <n v="4"/>
    <x v="1"/>
    <x v="1"/>
    <x v="0"/>
  </r>
  <r>
    <x v="41"/>
    <x v="2"/>
    <x v="1"/>
    <x v="0"/>
    <x v="1"/>
    <x v="0"/>
    <n v="4"/>
    <n v="4"/>
    <n v="4"/>
    <n v="3"/>
    <x v="1"/>
    <x v="3"/>
    <x v="0"/>
  </r>
  <r>
    <x v="42"/>
    <x v="2"/>
    <x v="1"/>
    <x v="0"/>
    <x v="1"/>
    <x v="0"/>
    <n v="4"/>
    <n v="4"/>
    <n v="4"/>
    <n v="3"/>
    <x v="1"/>
    <x v="2"/>
    <x v="0"/>
  </r>
  <r>
    <x v="43"/>
    <x v="0"/>
    <x v="0"/>
    <x v="0"/>
    <x v="1"/>
    <x v="0"/>
    <n v="3"/>
    <n v="3"/>
    <m/>
    <n v="4"/>
    <x v="2"/>
    <x v="3"/>
    <x v="1"/>
  </r>
  <r>
    <x v="44"/>
    <x v="0"/>
    <x v="0"/>
    <x v="1"/>
    <x v="0"/>
    <x v="2"/>
    <n v="1"/>
    <n v="2"/>
    <n v="3"/>
    <n v="4"/>
    <x v="2"/>
    <x v="3"/>
    <x v="1"/>
  </r>
  <r>
    <x v="45"/>
    <x v="2"/>
    <x v="1"/>
    <x v="0"/>
    <x v="0"/>
    <x v="0"/>
    <n v="4"/>
    <n v="5"/>
    <n v="5"/>
    <n v="5"/>
    <x v="2"/>
    <x v="0"/>
    <x v="0"/>
  </r>
  <r>
    <x v="46"/>
    <x v="0"/>
    <x v="1"/>
    <x v="1"/>
    <x v="1"/>
    <x v="2"/>
    <n v="1"/>
    <n v="2"/>
    <n v="3"/>
    <n v="4"/>
    <x v="0"/>
    <x v="3"/>
    <x v="0"/>
  </r>
  <r>
    <x v="47"/>
    <x v="0"/>
    <x v="1"/>
    <x v="0"/>
    <x v="0"/>
    <x v="0"/>
    <n v="3"/>
    <n v="4"/>
    <n v="4"/>
    <n v="5"/>
    <x v="1"/>
    <x v="3"/>
    <x v="1"/>
  </r>
  <r>
    <x v="48"/>
    <x v="0"/>
    <x v="1"/>
    <x v="0"/>
    <x v="1"/>
    <x v="1"/>
    <n v="4"/>
    <n v="4"/>
    <n v="5"/>
    <n v="4"/>
    <x v="0"/>
    <x v="3"/>
    <x v="1"/>
  </r>
  <r>
    <x v="49"/>
    <x v="0"/>
    <x v="1"/>
    <x v="0"/>
    <x v="0"/>
    <x v="0"/>
    <n v="5"/>
    <n v="5"/>
    <n v="5"/>
    <n v="5"/>
    <x v="1"/>
    <x v="3"/>
    <x v="1"/>
  </r>
  <r>
    <x v="50"/>
    <x v="2"/>
    <x v="0"/>
    <x v="0"/>
    <x v="1"/>
    <x v="3"/>
    <n v="4"/>
    <n v="3"/>
    <n v="4"/>
    <n v="4"/>
    <x v="1"/>
    <x v="1"/>
    <x v="1"/>
  </r>
  <r>
    <x v="51"/>
    <x v="0"/>
    <x v="1"/>
    <x v="1"/>
    <x v="1"/>
    <x v="2"/>
    <n v="1"/>
    <n v="2"/>
    <n v="3"/>
    <n v="4"/>
    <x v="1"/>
    <x v="3"/>
    <x v="1"/>
  </r>
  <r>
    <x v="52"/>
    <x v="0"/>
    <x v="1"/>
    <x v="0"/>
    <x v="0"/>
    <x v="1"/>
    <n v="4"/>
    <n v="3"/>
    <n v="3"/>
    <n v="4"/>
    <x v="2"/>
    <x v="3"/>
    <x v="1"/>
  </r>
  <r>
    <x v="53"/>
    <x v="0"/>
    <x v="1"/>
    <x v="0"/>
    <x v="1"/>
    <x v="3"/>
    <n v="4"/>
    <n v="4"/>
    <n v="4"/>
    <n v="4"/>
    <x v="2"/>
    <x v="3"/>
    <x v="1"/>
  </r>
  <r>
    <x v="54"/>
    <x v="0"/>
    <x v="1"/>
    <x v="0"/>
    <x v="1"/>
    <x v="3"/>
    <n v="5"/>
    <n v="4"/>
    <n v="4"/>
    <n v="4"/>
    <x v="2"/>
    <x v="3"/>
    <x v="1"/>
  </r>
  <r>
    <x v="55"/>
    <x v="1"/>
    <x v="1"/>
    <x v="0"/>
    <x v="0"/>
    <x v="3"/>
    <n v="4"/>
    <n v="4"/>
    <n v="4"/>
    <n v="4"/>
    <x v="0"/>
    <x v="0"/>
    <x v="0"/>
  </r>
  <r>
    <x v="56"/>
    <x v="2"/>
    <x v="1"/>
    <x v="0"/>
    <x v="0"/>
    <x v="3"/>
    <n v="4"/>
    <n v="4"/>
    <n v="4"/>
    <n v="3"/>
    <x v="0"/>
    <x v="0"/>
    <x v="0"/>
  </r>
  <r>
    <x v="57"/>
    <x v="1"/>
    <x v="0"/>
    <x v="0"/>
    <x v="0"/>
    <x v="3"/>
    <n v="4"/>
    <n v="4"/>
    <n v="4"/>
    <n v="4"/>
    <x v="2"/>
    <x v="2"/>
    <x v="1"/>
  </r>
  <r>
    <x v="58"/>
    <x v="0"/>
    <x v="1"/>
    <x v="1"/>
    <x v="1"/>
    <x v="2"/>
    <n v="1"/>
    <n v="2"/>
    <n v="3"/>
    <n v="4"/>
    <x v="1"/>
    <x v="3"/>
    <x v="1"/>
  </r>
  <r>
    <x v="59"/>
    <x v="2"/>
    <x v="1"/>
    <x v="1"/>
    <x v="0"/>
    <x v="2"/>
    <n v="1"/>
    <n v="2"/>
    <n v="3"/>
    <n v="4"/>
    <x v="2"/>
    <x v="1"/>
    <x v="1"/>
  </r>
  <r>
    <x v="60"/>
    <x v="0"/>
    <x v="0"/>
    <x v="1"/>
    <x v="1"/>
    <x v="2"/>
    <n v="1"/>
    <n v="2"/>
    <n v="3"/>
    <n v="4"/>
    <x v="1"/>
    <x v="3"/>
    <x v="1"/>
  </r>
  <r>
    <x v="61"/>
    <x v="1"/>
    <x v="1"/>
    <x v="1"/>
    <x v="1"/>
    <x v="2"/>
    <n v="1"/>
    <n v="2"/>
    <n v="3"/>
    <n v="4"/>
    <x v="2"/>
    <x v="0"/>
    <x v="0"/>
  </r>
  <r>
    <x v="62"/>
    <x v="1"/>
    <x v="1"/>
    <x v="0"/>
    <x v="1"/>
    <x v="1"/>
    <n v="4"/>
    <n v="4"/>
    <n v="5"/>
    <n v="4"/>
    <x v="2"/>
    <x v="2"/>
    <x v="0"/>
  </r>
  <r>
    <x v="63"/>
    <x v="2"/>
    <x v="1"/>
    <x v="0"/>
    <x v="1"/>
    <x v="0"/>
    <n v="5"/>
    <n v="5"/>
    <n v="3"/>
    <n v="3"/>
    <x v="0"/>
    <x v="1"/>
    <x v="0"/>
  </r>
  <r>
    <x v="64"/>
    <x v="2"/>
    <x v="1"/>
    <x v="0"/>
    <x v="1"/>
    <x v="0"/>
    <n v="4"/>
    <n v="5"/>
    <n v="5"/>
    <n v="5"/>
    <x v="0"/>
    <x v="0"/>
    <x v="1"/>
  </r>
  <r>
    <x v="65"/>
    <x v="2"/>
    <x v="1"/>
    <x v="0"/>
    <x v="0"/>
    <x v="0"/>
    <n v="4"/>
    <n v="5"/>
    <n v="5"/>
    <n v="5"/>
    <x v="0"/>
    <x v="0"/>
    <x v="1"/>
  </r>
  <r>
    <x v="66"/>
    <x v="2"/>
    <x v="1"/>
    <x v="0"/>
    <x v="0"/>
    <x v="0"/>
    <n v="4"/>
    <n v="5"/>
    <n v="5"/>
    <n v="5"/>
    <x v="0"/>
    <x v="1"/>
    <x v="1"/>
  </r>
  <r>
    <x v="67"/>
    <x v="0"/>
    <x v="0"/>
    <x v="0"/>
    <x v="0"/>
    <x v="0"/>
    <n v="4"/>
    <n v="5"/>
    <n v="5"/>
    <n v="5"/>
    <x v="1"/>
    <x v="3"/>
    <x v="1"/>
  </r>
  <r>
    <x v="68"/>
    <x v="0"/>
    <x v="0"/>
    <x v="0"/>
    <x v="1"/>
    <x v="0"/>
    <n v="4"/>
    <n v="5"/>
    <n v="5"/>
    <n v="5"/>
    <x v="1"/>
    <x v="3"/>
    <x v="1"/>
  </r>
  <r>
    <x v="69"/>
    <x v="1"/>
    <x v="0"/>
    <x v="0"/>
    <x v="1"/>
    <x v="0"/>
    <n v="4"/>
    <n v="5"/>
    <n v="5"/>
    <n v="5"/>
    <x v="1"/>
    <x v="1"/>
    <x v="1"/>
  </r>
  <r>
    <x v="70"/>
    <x v="1"/>
    <x v="0"/>
    <x v="0"/>
    <x v="1"/>
    <x v="0"/>
    <n v="4"/>
    <n v="5"/>
    <n v="5"/>
    <n v="5"/>
    <x v="2"/>
    <x v="2"/>
    <x v="0"/>
  </r>
  <r>
    <x v="71"/>
    <x v="2"/>
    <x v="0"/>
    <x v="0"/>
    <x v="0"/>
    <x v="3"/>
    <n v="4"/>
    <n v="3"/>
    <n v="5"/>
    <n v="4"/>
    <x v="2"/>
    <x v="3"/>
    <x v="0"/>
  </r>
  <r>
    <x v="72"/>
    <x v="0"/>
    <x v="1"/>
    <x v="1"/>
    <x v="1"/>
    <x v="2"/>
    <n v="1"/>
    <n v="2"/>
    <n v="3"/>
    <n v="4"/>
    <x v="0"/>
    <x v="3"/>
    <x v="0"/>
  </r>
  <r>
    <x v="73"/>
    <x v="2"/>
    <x v="1"/>
    <x v="1"/>
    <x v="0"/>
    <x v="2"/>
    <n v="1"/>
    <n v="2"/>
    <n v="3"/>
    <n v="4"/>
    <x v="0"/>
    <x v="2"/>
    <x v="0"/>
  </r>
  <r>
    <x v="74"/>
    <x v="0"/>
    <x v="0"/>
    <x v="1"/>
    <x v="1"/>
    <x v="2"/>
    <n v="1"/>
    <n v="2"/>
    <n v="3"/>
    <n v="4"/>
    <x v="0"/>
    <x v="3"/>
    <x v="1"/>
  </r>
  <r>
    <x v="75"/>
    <x v="0"/>
    <x v="0"/>
    <x v="1"/>
    <x v="1"/>
    <x v="2"/>
    <n v="1"/>
    <n v="2"/>
    <n v="3"/>
    <n v="4"/>
    <x v="0"/>
    <x v="3"/>
    <x v="1"/>
  </r>
  <r>
    <x v="76"/>
    <x v="0"/>
    <x v="1"/>
    <x v="1"/>
    <x v="1"/>
    <x v="2"/>
    <n v="1"/>
    <n v="1"/>
    <n v="1"/>
    <n v="1"/>
    <x v="1"/>
    <x v="3"/>
    <x v="1"/>
  </r>
  <r>
    <x v="77"/>
    <x v="0"/>
    <x v="1"/>
    <x v="0"/>
    <x v="0"/>
    <x v="1"/>
    <n v="4"/>
    <n v="4"/>
    <n v="3"/>
    <n v="4"/>
    <x v="1"/>
    <x v="3"/>
    <x v="0"/>
  </r>
  <r>
    <x v="78"/>
    <x v="0"/>
    <x v="1"/>
    <x v="0"/>
    <x v="0"/>
    <x v="0"/>
    <n v="4"/>
    <n v="4"/>
    <n v="3"/>
    <n v="5"/>
    <x v="1"/>
    <x v="3"/>
    <x v="1"/>
  </r>
  <r>
    <x v="79"/>
    <x v="1"/>
    <x v="0"/>
    <x v="0"/>
    <x v="1"/>
    <x v="0"/>
    <n v="5"/>
    <n v="5"/>
    <n v="5"/>
    <n v="5"/>
    <x v="2"/>
    <x v="2"/>
    <x v="1"/>
  </r>
  <r>
    <x v="80"/>
    <x v="0"/>
    <x v="1"/>
    <x v="1"/>
    <x v="0"/>
    <x v="1"/>
    <n v="3"/>
    <n v="3"/>
    <n v="4"/>
    <n v="4"/>
    <x v="2"/>
    <x v="3"/>
    <x v="1"/>
  </r>
  <r>
    <x v="81"/>
    <x v="0"/>
    <x v="1"/>
    <x v="0"/>
    <x v="0"/>
    <x v="3"/>
    <n v="4"/>
    <n v="4"/>
    <n v="5"/>
    <n v="4"/>
    <x v="0"/>
    <x v="3"/>
    <x v="0"/>
  </r>
  <r>
    <x v="82"/>
    <x v="0"/>
    <x v="1"/>
    <x v="0"/>
    <x v="0"/>
    <x v="3"/>
    <n v="3"/>
    <n v="4"/>
    <n v="3"/>
    <n v="4"/>
    <x v="0"/>
    <x v="3"/>
    <x v="0"/>
  </r>
  <r>
    <x v="83"/>
    <x v="0"/>
    <x v="1"/>
    <x v="0"/>
    <x v="1"/>
    <x v="3"/>
    <n v="4"/>
    <n v="4"/>
    <n v="4"/>
    <n v="4"/>
    <x v="0"/>
    <x v="3"/>
    <x v="0"/>
  </r>
  <r>
    <x v="84"/>
    <x v="0"/>
    <x v="1"/>
    <x v="0"/>
    <x v="0"/>
    <x v="0"/>
    <n v="4"/>
    <n v="5"/>
    <n v="5"/>
    <n v="4"/>
    <x v="0"/>
    <x v="3"/>
    <x v="0"/>
  </r>
  <r>
    <x v="85"/>
    <x v="0"/>
    <x v="1"/>
    <x v="0"/>
    <x v="1"/>
    <x v="0"/>
    <n v="4"/>
    <n v="5"/>
    <n v="5"/>
    <n v="4"/>
    <x v="1"/>
    <x v="3"/>
    <x v="0"/>
  </r>
  <r>
    <x v="86"/>
    <x v="0"/>
    <x v="1"/>
    <x v="0"/>
    <x v="1"/>
    <x v="3"/>
    <n v="4"/>
    <n v="3"/>
    <n v="5"/>
    <n v="3"/>
    <x v="1"/>
    <x v="3"/>
    <x v="0"/>
  </r>
  <r>
    <x v="87"/>
    <x v="0"/>
    <x v="1"/>
    <x v="0"/>
    <x v="1"/>
    <x v="1"/>
    <n v="4"/>
    <n v="4"/>
    <n v="3"/>
    <n v="4"/>
    <x v="1"/>
    <x v="0"/>
    <x v="0"/>
  </r>
  <r>
    <x v="88"/>
    <x v="1"/>
    <x v="1"/>
    <x v="0"/>
    <x v="0"/>
    <x v="3"/>
    <n v="4"/>
    <n v="4"/>
    <n v="4"/>
    <n v="4"/>
    <x v="2"/>
    <x v="1"/>
    <x v="1"/>
  </r>
  <r>
    <x v="89"/>
    <x v="1"/>
    <x v="1"/>
    <x v="0"/>
    <x v="0"/>
    <x v="3"/>
    <n v="4"/>
    <n v="4"/>
    <n v="4"/>
    <n v="3"/>
    <x v="2"/>
    <x v="2"/>
    <x v="0"/>
  </r>
  <r>
    <x v="90"/>
    <x v="1"/>
    <x v="1"/>
    <x v="0"/>
    <x v="0"/>
    <x v="3"/>
    <n v="4"/>
    <n v="4"/>
    <n v="4"/>
    <n v="4"/>
    <x v="0"/>
    <x v="0"/>
    <x v="0"/>
  </r>
  <r>
    <x v="91"/>
    <x v="2"/>
    <x v="1"/>
    <x v="0"/>
    <x v="1"/>
    <x v="3"/>
    <n v="4"/>
    <n v="4"/>
    <n v="4"/>
    <n v="4"/>
    <x v="0"/>
    <x v="0"/>
    <x v="0"/>
  </r>
  <r>
    <x v="92"/>
    <x v="2"/>
    <x v="1"/>
    <x v="0"/>
    <x v="1"/>
    <x v="3"/>
    <n v="4"/>
    <n v="3"/>
    <n v="4"/>
    <n v="4"/>
    <x v="0"/>
    <x v="1"/>
    <x v="0"/>
  </r>
  <r>
    <x v="93"/>
    <x v="2"/>
    <x v="1"/>
    <x v="0"/>
    <x v="0"/>
    <x v="0"/>
    <n v="4"/>
    <n v="5"/>
    <n v="5"/>
    <n v="4"/>
    <x v="0"/>
    <x v="2"/>
    <x v="1"/>
  </r>
  <r>
    <x v="94"/>
    <x v="0"/>
    <x v="0"/>
    <x v="0"/>
    <x v="0"/>
    <x v="0"/>
    <n v="4"/>
    <n v="5"/>
    <n v="5"/>
    <n v="4"/>
    <x v="1"/>
    <x v="0"/>
    <x v="0"/>
  </r>
  <r>
    <x v="95"/>
    <x v="1"/>
    <x v="0"/>
    <x v="0"/>
    <x v="0"/>
    <x v="3"/>
    <n v="4"/>
    <n v="3"/>
    <n v="5"/>
    <n v="4"/>
    <x v="1"/>
    <x v="2"/>
    <x v="1"/>
  </r>
  <r>
    <x v="96"/>
    <x v="0"/>
    <x v="1"/>
    <x v="1"/>
    <x v="0"/>
    <x v="1"/>
    <n v="4"/>
    <n v="4"/>
    <n v="3"/>
    <n v="4"/>
    <x v="1"/>
    <x v="0"/>
    <x v="1"/>
  </r>
  <r>
    <x v="97"/>
    <x v="0"/>
    <x v="1"/>
    <x v="1"/>
    <x v="1"/>
    <x v="2"/>
    <n v="1"/>
    <n v="2"/>
    <n v="3"/>
    <n v="4"/>
    <x v="2"/>
    <x v="0"/>
    <x v="0"/>
  </r>
  <r>
    <x v="98"/>
    <x v="0"/>
    <x v="1"/>
    <x v="1"/>
    <x v="1"/>
    <x v="1"/>
    <n v="5"/>
    <n v="5"/>
    <n v="4"/>
    <n v="4"/>
    <x v="2"/>
    <x v="0"/>
    <x v="0"/>
  </r>
  <r>
    <x v="99"/>
    <x v="0"/>
    <x v="1"/>
    <x v="1"/>
    <x v="1"/>
    <x v="3"/>
    <n v="3"/>
    <n v="4"/>
    <n v="4"/>
    <n v="3"/>
    <x v="0"/>
    <x v="0"/>
    <x v="1"/>
  </r>
  <r>
    <x v="100"/>
    <x v="1"/>
    <x v="1"/>
    <x v="1"/>
    <x v="0"/>
    <x v="2"/>
    <n v="1"/>
    <n v="1"/>
    <n v="4"/>
    <n v="4"/>
    <x v="0"/>
    <x v="0"/>
    <x v="1"/>
  </r>
  <r>
    <x v="101"/>
    <x v="2"/>
    <x v="1"/>
    <x v="1"/>
    <x v="0"/>
    <x v="0"/>
    <n v="4"/>
    <n v="4"/>
    <n v="4"/>
    <n v="5"/>
    <x v="2"/>
    <x v="2"/>
    <x v="0"/>
  </r>
  <r>
    <x v="102"/>
    <x v="0"/>
    <x v="0"/>
    <x v="1"/>
    <x v="0"/>
    <x v="1"/>
    <n v="3"/>
    <n v="3"/>
    <n v="3"/>
    <n v="5"/>
    <x v="0"/>
    <x v="0"/>
    <x v="1"/>
  </r>
  <r>
    <x v="103"/>
    <x v="2"/>
    <x v="0"/>
    <x v="1"/>
    <x v="0"/>
    <x v="1"/>
    <n v="4"/>
    <n v="4"/>
    <n v="3"/>
    <n v="4"/>
    <x v="1"/>
    <x v="2"/>
    <x v="1"/>
  </r>
  <r>
    <x v="104"/>
    <x v="2"/>
    <x v="0"/>
    <x v="1"/>
    <x v="0"/>
    <x v="1"/>
    <n v="3"/>
    <n v="3"/>
    <n v="3"/>
    <n v="1"/>
    <x v="1"/>
    <x v="2"/>
    <x v="0"/>
  </r>
  <r>
    <x v="105"/>
    <x v="0"/>
    <x v="1"/>
    <x v="0"/>
    <x v="0"/>
    <x v="3"/>
    <n v="5"/>
    <n v="5"/>
    <n v="3"/>
    <n v="4"/>
    <x v="1"/>
    <x v="0"/>
    <x v="0"/>
  </r>
  <r>
    <x v="106"/>
    <x v="0"/>
    <x v="1"/>
    <x v="0"/>
    <x v="0"/>
    <x v="1"/>
    <n v="3"/>
    <n v="3"/>
    <n v="3"/>
    <n v="3"/>
    <x v="2"/>
    <x v="0"/>
    <x v="0"/>
  </r>
  <r>
    <x v="107"/>
    <x v="0"/>
    <x v="1"/>
    <x v="0"/>
    <x v="1"/>
    <x v="3"/>
    <n v="4"/>
    <n v="4"/>
    <n v="4"/>
    <n v="4"/>
    <x v="2"/>
    <x v="0"/>
    <x v="1"/>
  </r>
  <r>
    <x v="108"/>
    <x v="0"/>
    <x v="1"/>
    <x v="0"/>
    <x v="0"/>
    <x v="1"/>
    <m/>
    <n v="3"/>
    <n v="5"/>
    <n v="4"/>
    <x v="0"/>
    <x v="0"/>
    <x v="0"/>
  </r>
  <r>
    <x v="109"/>
    <x v="0"/>
    <x v="1"/>
    <x v="0"/>
    <x v="0"/>
    <x v="3"/>
    <n v="4"/>
    <n v="4"/>
    <n v="4"/>
    <n v="4"/>
    <x v="0"/>
    <x v="0"/>
    <x v="0"/>
  </r>
  <r>
    <x v="110"/>
    <x v="0"/>
    <x v="1"/>
    <x v="0"/>
    <x v="0"/>
    <x v="0"/>
    <n v="3"/>
    <n v="3"/>
    <n v="3"/>
    <n v="4"/>
    <x v="0"/>
    <x v="0"/>
    <x v="0"/>
  </r>
  <r>
    <x v="111"/>
    <x v="0"/>
    <x v="1"/>
    <x v="0"/>
    <x v="0"/>
    <x v="0"/>
    <n v="3"/>
    <n v="3"/>
    <n v="5"/>
    <n v="5"/>
    <x v="0"/>
    <x v="0"/>
    <x v="1"/>
  </r>
  <r>
    <x v="112"/>
    <x v="0"/>
    <x v="1"/>
    <x v="0"/>
    <x v="0"/>
    <x v="1"/>
    <n v="3"/>
    <n v="4"/>
    <n v="4"/>
    <n v="4"/>
    <x v="1"/>
    <x v="0"/>
    <x v="0"/>
  </r>
  <r>
    <x v="113"/>
    <x v="0"/>
    <x v="1"/>
    <x v="0"/>
    <x v="1"/>
    <x v="3"/>
    <n v="4"/>
    <n v="4"/>
    <n v="4"/>
    <n v="4"/>
    <x v="1"/>
    <x v="0"/>
    <x v="0"/>
  </r>
  <r>
    <x v="114"/>
    <x v="0"/>
    <x v="1"/>
    <x v="0"/>
    <x v="1"/>
    <x v="3"/>
    <n v="3"/>
    <n v="4"/>
    <n v="4"/>
    <n v="4"/>
    <x v="1"/>
    <x v="0"/>
    <x v="0"/>
  </r>
  <r>
    <x v="115"/>
    <x v="0"/>
    <x v="1"/>
    <x v="0"/>
    <x v="0"/>
    <x v="0"/>
    <n v="4"/>
    <n v="5"/>
    <n v="5"/>
    <n v="4"/>
    <x v="2"/>
    <x v="0"/>
    <x v="1"/>
  </r>
  <r>
    <x v="116"/>
    <x v="1"/>
    <x v="1"/>
    <x v="0"/>
    <x v="1"/>
    <x v="0"/>
    <n v="4"/>
    <n v="5"/>
    <n v="5"/>
    <n v="4"/>
    <x v="2"/>
    <x v="0"/>
    <x v="1"/>
  </r>
  <r>
    <x v="117"/>
    <x v="2"/>
    <x v="1"/>
    <x v="0"/>
    <x v="1"/>
    <x v="3"/>
    <n v="4"/>
    <n v="3"/>
    <n v="5"/>
    <n v="5"/>
    <x v="0"/>
    <x v="0"/>
    <x v="1"/>
  </r>
  <r>
    <x v="118"/>
    <x v="2"/>
    <x v="1"/>
    <x v="0"/>
    <x v="0"/>
    <x v="1"/>
    <n v="4"/>
    <n v="4"/>
    <n v="3"/>
    <n v="3"/>
    <x v="0"/>
    <x v="3"/>
    <x v="0"/>
  </r>
  <r>
    <x v="119"/>
    <x v="2"/>
    <x v="1"/>
    <x v="0"/>
    <x v="1"/>
    <x v="0"/>
    <n v="5"/>
    <n v="5"/>
    <n v="5"/>
    <n v="5"/>
    <x v="0"/>
    <x v="2"/>
    <x v="1"/>
  </r>
  <r>
    <x v="120"/>
    <x v="2"/>
    <x v="1"/>
    <x v="0"/>
    <x v="0"/>
    <x v="3"/>
    <n v="5"/>
    <n v="3"/>
    <n v="4"/>
    <n v="4"/>
    <x v="0"/>
    <x v="1"/>
    <x v="0"/>
  </r>
  <r>
    <x v="121"/>
    <x v="2"/>
    <x v="1"/>
    <x v="0"/>
    <x v="0"/>
    <x v="0"/>
    <n v="5"/>
    <n v="5"/>
    <n v="5"/>
    <n v="5"/>
    <x v="1"/>
    <x v="0"/>
    <x v="0"/>
  </r>
  <r>
    <x v="122"/>
    <x v="2"/>
    <x v="1"/>
    <x v="0"/>
    <x v="1"/>
    <x v="1"/>
    <n v="4"/>
    <n v="4"/>
    <n v="4"/>
    <n v="4"/>
    <x v="1"/>
    <x v="2"/>
    <x v="0"/>
  </r>
  <r>
    <x v="123"/>
    <x v="2"/>
    <x v="1"/>
    <x v="0"/>
    <x v="1"/>
    <x v="3"/>
    <n v="3"/>
    <n v="4"/>
    <n v="4"/>
    <n v="4"/>
    <x v="1"/>
    <x v="2"/>
    <x v="1"/>
  </r>
  <r>
    <x v="124"/>
    <x v="2"/>
    <x v="1"/>
    <x v="0"/>
    <x v="0"/>
    <x v="3"/>
    <n v="4"/>
    <n v="3"/>
    <n v="3"/>
    <n v="3"/>
    <x v="2"/>
    <x v="2"/>
    <x v="0"/>
  </r>
  <r>
    <x v="125"/>
    <x v="0"/>
    <x v="0"/>
    <x v="0"/>
    <x v="0"/>
    <x v="1"/>
    <n v="3"/>
    <n v="3"/>
    <n v="3"/>
    <n v="3"/>
    <x v="2"/>
    <x v="0"/>
    <x v="0"/>
  </r>
  <r>
    <x v="126"/>
    <x v="0"/>
    <x v="0"/>
    <x v="0"/>
    <x v="0"/>
    <x v="0"/>
    <n v="5"/>
    <n v="5"/>
    <n v="5"/>
    <n v="5"/>
    <x v="0"/>
    <x v="0"/>
    <x v="0"/>
  </r>
  <r>
    <x v="127"/>
    <x v="0"/>
    <x v="0"/>
    <x v="0"/>
    <x v="0"/>
    <x v="3"/>
    <n v="4"/>
    <n v="4"/>
    <n v="3"/>
    <n v="5"/>
    <x v="0"/>
    <x v="0"/>
    <x v="1"/>
  </r>
  <r>
    <x v="128"/>
    <x v="0"/>
    <x v="0"/>
    <x v="0"/>
    <x v="1"/>
    <x v="3"/>
    <n v="4"/>
    <n v="4"/>
    <n v="3"/>
    <n v="4"/>
    <x v="0"/>
    <x v="0"/>
    <x v="1"/>
  </r>
  <r>
    <x v="129"/>
    <x v="0"/>
    <x v="0"/>
    <x v="0"/>
    <x v="0"/>
    <x v="0"/>
    <n v="5"/>
    <n v="4"/>
    <n v="5"/>
    <n v="5"/>
    <x v="0"/>
    <x v="0"/>
    <x v="1"/>
  </r>
  <r>
    <x v="130"/>
    <x v="0"/>
    <x v="0"/>
    <x v="0"/>
    <x v="1"/>
    <x v="0"/>
    <n v="5"/>
    <n v="4"/>
    <n v="4"/>
    <n v="5"/>
    <x v="1"/>
    <x v="0"/>
    <x v="1"/>
  </r>
  <r>
    <x v="131"/>
    <x v="0"/>
    <x v="0"/>
    <x v="0"/>
    <x v="1"/>
    <x v="0"/>
    <n v="5"/>
    <n v="4"/>
    <n v="3"/>
    <n v="4"/>
    <x v="1"/>
    <x v="0"/>
    <x v="1"/>
  </r>
  <r>
    <x v="132"/>
    <x v="0"/>
    <x v="0"/>
    <x v="0"/>
    <x v="1"/>
    <x v="3"/>
    <n v="4"/>
    <n v="4"/>
    <n v="4"/>
    <n v="4"/>
    <x v="1"/>
    <x v="2"/>
    <x v="1"/>
  </r>
  <r>
    <x v="133"/>
    <x v="0"/>
    <x v="0"/>
    <x v="0"/>
    <x v="1"/>
    <x v="3"/>
    <n v="5"/>
    <n v="5"/>
    <n v="5"/>
    <n v="5"/>
    <x v="2"/>
    <x v="2"/>
    <x v="1"/>
  </r>
  <r>
    <x v="134"/>
    <x v="0"/>
    <x v="0"/>
    <x v="0"/>
    <x v="0"/>
    <x v="1"/>
    <n v="3"/>
    <n v="3"/>
    <n v="3"/>
    <n v="4"/>
    <x v="2"/>
    <x v="2"/>
    <x v="0"/>
  </r>
  <r>
    <x v="135"/>
    <x v="1"/>
    <x v="0"/>
    <x v="0"/>
    <x v="1"/>
    <x v="3"/>
    <n v="4"/>
    <n v="4"/>
    <n v="5"/>
    <n v="5"/>
    <x v="2"/>
    <x v="0"/>
    <x v="0"/>
  </r>
  <r>
    <x v="136"/>
    <x v="1"/>
    <x v="0"/>
    <x v="0"/>
    <x v="1"/>
    <x v="3"/>
    <n v="4"/>
    <n v="4"/>
    <n v="4"/>
    <n v="4"/>
    <x v="1"/>
    <x v="1"/>
    <x v="0"/>
  </r>
  <r>
    <x v="137"/>
    <x v="1"/>
    <x v="0"/>
    <x v="0"/>
    <x v="0"/>
    <x v="0"/>
    <n v="5"/>
    <n v="5"/>
    <n v="5"/>
    <n v="5"/>
    <x v="2"/>
    <x v="0"/>
    <x v="0"/>
  </r>
  <r>
    <x v="138"/>
    <x v="1"/>
    <x v="0"/>
    <x v="0"/>
    <x v="0"/>
    <x v="3"/>
    <n v="4"/>
    <n v="4"/>
    <n v="3"/>
    <n v="4"/>
    <x v="0"/>
    <x v="0"/>
    <x v="0"/>
  </r>
  <r>
    <x v="139"/>
    <x v="2"/>
    <x v="0"/>
    <x v="0"/>
    <x v="0"/>
    <x v="1"/>
    <n v="5"/>
    <n v="5"/>
    <n v="5"/>
    <n v="4"/>
    <x v="1"/>
    <x v="2"/>
    <x v="1"/>
  </r>
  <r>
    <x v="140"/>
    <x v="2"/>
    <x v="0"/>
    <x v="0"/>
    <x v="0"/>
    <x v="3"/>
    <n v="4"/>
    <n v="4"/>
    <n v="4"/>
    <n v="4"/>
    <x v="1"/>
    <x v="1"/>
    <x v="1"/>
  </r>
  <r>
    <x v="141"/>
    <x v="0"/>
    <x v="1"/>
    <x v="1"/>
    <x v="1"/>
    <x v="0"/>
    <n v="5"/>
    <n v="5"/>
    <n v="4"/>
    <n v="5"/>
    <x v="1"/>
    <x v="2"/>
    <x v="0"/>
  </r>
  <r>
    <x v="142"/>
    <x v="0"/>
    <x v="1"/>
    <x v="1"/>
    <x v="0"/>
    <x v="3"/>
    <n v="4"/>
    <n v="1"/>
    <n v="4"/>
    <n v="4"/>
    <x v="2"/>
    <x v="2"/>
    <x v="1"/>
  </r>
  <r>
    <x v="143"/>
    <x v="1"/>
    <x v="1"/>
    <x v="1"/>
    <x v="1"/>
    <x v="3"/>
    <n v="2"/>
    <n v="1"/>
    <n v="5"/>
    <n v="5"/>
    <x v="2"/>
    <x v="1"/>
    <x v="0"/>
  </r>
  <r>
    <x v="144"/>
    <x v="2"/>
    <x v="1"/>
    <x v="1"/>
    <x v="1"/>
    <x v="3"/>
    <n v="4"/>
    <n v="1"/>
    <n v="5"/>
    <n v="5"/>
    <x v="2"/>
    <x v="1"/>
    <x v="0"/>
  </r>
  <r>
    <x v="145"/>
    <x v="2"/>
    <x v="1"/>
    <x v="1"/>
    <x v="1"/>
    <x v="1"/>
    <n v="4"/>
    <n v="4"/>
    <n v="3"/>
    <n v="3"/>
    <x v="0"/>
    <x v="0"/>
    <x v="1"/>
  </r>
  <r>
    <x v="146"/>
    <x v="0"/>
    <x v="0"/>
    <x v="1"/>
    <x v="1"/>
    <x v="3"/>
    <n v="4"/>
    <n v="1"/>
    <n v="4"/>
    <n v="4"/>
    <x v="2"/>
    <x v="2"/>
    <x v="0"/>
  </r>
  <r>
    <x v="147"/>
    <x v="1"/>
    <x v="0"/>
    <x v="1"/>
    <x v="1"/>
    <x v="0"/>
    <n v="5"/>
    <n v="1"/>
    <n v="5"/>
    <n v="5"/>
    <x v="2"/>
    <x v="0"/>
    <x v="1"/>
  </r>
  <r>
    <x v="148"/>
    <x v="2"/>
    <x v="0"/>
    <x v="1"/>
    <x v="0"/>
    <x v="3"/>
    <n v="4"/>
    <n v="1"/>
    <n v="4"/>
    <n v="5"/>
    <x v="1"/>
    <x v="1"/>
    <x v="1"/>
  </r>
  <r>
    <x v="149"/>
    <x v="0"/>
    <x v="1"/>
    <x v="0"/>
    <x v="1"/>
    <x v="3"/>
    <n v="4"/>
    <n v="4"/>
    <n v="4"/>
    <n v="4"/>
    <x v="1"/>
    <x v="2"/>
    <x v="1"/>
  </r>
  <r>
    <x v="150"/>
    <x v="0"/>
    <x v="1"/>
    <x v="0"/>
    <x v="0"/>
    <x v="3"/>
    <n v="4"/>
    <n v="4"/>
    <n v="4"/>
    <n v="3"/>
    <x v="1"/>
    <x v="2"/>
    <x v="1"/>
  </r>
  <r>
    <x v="151"/>
    <x v="0"/>
    <x v="1"/>
    <x v="0"/>
    <x v="0"/>
    <x v="3"/>
    <n v="4"/>
    <n v="4"/>
    <n v="5"/>
    <n v="4"/>
    <x v="2"/>
    <x v="2"/>
    <x v="1"/>
  </r>
  <r>
    <x v="152"/>
    <x v="0"/>
    <x v="1"/>
    <x v="0"/>
    <x v="1"/>
    <x v="0"/>
    <n v="4"/>
    <n v="4"/>
    <n v="4"/>
    <n v="4"/>
    <x v="2"/>
    <x v="2"/>
    <x v="1"/>
  </r>
  <r>
    <x v="153"/>
    <x v="1"/>
    <x v="1"/>
    <x v="0"/>
    <x v="0"/>
    <x v="0"/>
    <n v="5"/>
    <n v="5"/>
    <n v="4"/>
    <n v="3"/>
    <x v="0"/>
    <x v="1"/>
    <x v="0"/>
  </r>
  <r>
    <x v="154"/>
    <x v="1"/>
    <x v="1"/>
    <x v="0"/>
    <x v="1"/>
    <x v="0"/>
    <n v="5"/>
    <n v="5"/>
    <n v="5"/>
    <n v="4"/>
    <x v="0"/>
    <x v="1"/>
    <x v="0"/>
  </r>
  <r>
    <x v="155"/>
    <x v="1"/>
    <x v="1"/>
    <x v="0"/>
    <x v="0"/>
    <x v="0"/>
    <n v="5"/>
    <n v="5"/>
    <n v="4"/>
    <n v="4"/>
    <x v="0"/>
    <x v="1"/>
    <x v="1"/>
  </r>
  <r>
    <x v="156"/>
    <x v="1"/>
    <x v="1"/>
    <x v="0"/>
    <x v="1"/>
    <x v="1"/>
    <n v="3"/>
    <n v="3"/>
    <n v="4"/>
    <n v="4"/>
    <x v="0"/>
    <x v="1"/>
    <x v="1"/>
  </r>
  <r>
    <x v="157"/>
    <x v="1"/>
    <x v="1"/>
    <x v="0"/>
    <x v="0"/>
    <x v="0"/>
    <n v="5"/>
    <n v="5"/>
    <n v="5"/>
    <n v="5"/>
    <x v="1"/>
    <x v="1"/>
    <x v="1"/>
  </r>
  <r>
    <x v="158"/>
    <x v="2"/>
    <x v="1"/>
    <x v="0"/>
    <x v="0"/>
    <x v="3"/>
    <n v="5"/>
    <n v="3"/>
    <n v="4"/>
    <n v="4"/>
    <x v="1"/>
    <x v="0"/>
    <x v="0"/>
  </r>
  <r>
    <x v="159"/>
    <x v="2"/>
    <x v="1"/>
    <x v="0"/>
    <x v="1"/>
    <x v="3"/>
    <n v="5"/>
    <n v="5"/>
    <n v="4"/>
    <n v="5"/>
    <x v="1"/>
    <x v="1"/>
    <x v="0"/>
  </r>
  <r>
    <x v="160"/>
    <x v="2"/>
    <x v="1"/>
    <x v="0"/>
    <x v="1"/>
    <x v="3"/>
    <n v="4"/>
    <n v="4"/>
    <n v="3"/>
    <n v="3"/>
    <x v="2"/>
    <x v="0"/>
    <x v="0"/>
  </r>
  <r>
    <x v="161"/>
    <x v="2"/>
    <x v="1"/>
    <x v="0"/>
    <x v="1"/>
    <x v="3"/>
    <n v="4"/>
    <n v="4"/>
    <n v="4"/>
    <n v="4"/>
    <x v="2"/>
    <x v="0"/>
    <x v="1"/>
  </r>
  <r>
    <x v="162"/>
    <x v="2"/>
    <x v="1"/>
    <x v="0"/>
    <x v="1"/>
    <x v="1"/>
    <n v="3"/>
    <n v="4"/>
    <n v="4"/>
    <n v="4"/>
    <x v="0"/>
    <x v="0"/>
    <x v="1"/>
  </r>
  <r>
    <x v="163"/>
    <x v="2"/>
    <x v="1"/>
    <x v="0"/>
    <x v="1"/>
    <x v="0"/>
    <n v="5"/>
    <n v="5"/>
    <n v="5"/>
    <n v="5"/>
    <x v="0"/>
    <x v="0"/>
    <x v="1"/>
  </r>
  <r>
    <x v="164"/>
    <x v="2"/>
    <x v="1"/>
    <x v="0"/>
    <x v="1"/>
    <x v="0"/>
    <n v="4"/>
    <n v="3"/>
    <n v="3"/>
    <n v="4"/>
    <x v="0"/>
    <x v="0"/>
    <x v="0"/>
  </r>
  <r>
    <x v="165"/>
    <x v="2"/>
    <x v="1"/>
    <x v="0"/>
    <x v="1"/>
    <x v="3"/>
    <n v="4"/>
    <n v="4"/>
    <n v="5"/>
    <n v="5"/>
    <x v="0"/>
    <x v="3"/>
    <x v="0"/>
  </r>
  <r>
    <x v="166"/>
    <x v="2"/>
    <x v="1"/>
    <x v="0"/>
    <x v="0"/>
    <x v="3"/>
    <n v="4"/>
    <n v="5"/>
    <n v="5"/>
    <n v="5"/>
    <x v="1"/>
    <x v="0"/>
    <x v="0"/>
  </r>
  <r>
    <x v="167"/>
    <x v="2"/>
    <x v="1"/>
    <x v="0"/>
    <x v="0"/>
    <x v="0"/>
    <n v="4"/>
    <n v="4"/>
    <n v="4"/>
    <n v="5"/>
    <x v="1"/>
    <x v="0"/>
    <x v="1"/>
  </r>
  <r>
    <x v="168"/>
    <x v="0"/>
    <x v="0"/>
    <x v="0"/>
    <x v="0"/>
    <x v="1"/>
    <n v="4"/>
    <n v="4"/>
    <n v="4"/>
    <n v="4"/>
    <x v="1"/>
    <x v="2"/>
    <x v="1"/>
  </r>
  <r>
    <x v="169"/>
    <x v="1"/>
    <x v="0"/>
    <x v="0"/>
    <x v="1"/>
    <x v="0"/>
    <n v="5"/>
    <n v="5"/>
    <n v="5"/>
    <n v="5"/>
    <x v="2"/>
    <x v="1"/>
    <x v="1"/>
  </r>
  <r>
    <x v="170"/>
    <x v="1"/>
    <x v="0"/>
    <x v="0"/>
    <x v="1"/>
    <x v="0"/>
    <n v="4"/>
    <n v="5"/>
    <n v="5"/>
    <n v="5"/>
    <x v="2"/>
    <x v="1"/>
    <x v="1"/>
  </r>
  <r>
    <x v="171"/>
    <x v="1"/>
    <x v="0"/>
    <x v="0"/>
    <x v="1"/>
    <x v="1"/>
    <n v="4"/>
    <n v="4"/>
    <n v="4"/>
    <n v="5"/>
    <x v="0"/>
    <x v="1"/>
    <x v="0"/>
  </r>
  <r>
    <x v="172"/>
    <x v="1"/>
    <x v="0"/>
    <x v="0"/>
    <x v="0"/>
    <x v="1"/>
    <n v="3"/>
    <n v="4"/>
    <n v="3"/>
    <n v="4"/>
    <x v="0"/>
    <x v="1"/>
    <x v="1"/>
  </r>
  <r>
    <x v="173"/>
    <x v="1"/>
    <x v="0"/>
    <x v="0"/>
    <x v="0"/>
    <x v="3"/>
    <n v="4"/>
    <n v="4"/>
    <n v="5"/>
    <n v="5"/>
    <x v="0"/>
    <x v="2"/>
    <x v="1"/>
  </r>
  <r>
    <x v="174"/>
    <x v="2"/>
    <x v="0"/>
    <x v="0"/>
    <x v="0"/>
    <x v="3"/>
    <n v="5"/>
    <n v="4"/>
    <n v="5"/>
    <n v="5"/>
    <x v="2"/>
    <x v="0"/>
    <x v="0"/>
  </r>
  <r>
    <x v="175"/>
    <x v="0"/>
    <x v="1"/>
    <x v="1"/>
    <x v="0"/>
    <x v="1"/>
    <n v="3"/>
    <n v="3"/>
    <n v="4"/>
    <n v="2"/>
    <x v="1"/>
    <x v="2"/>
    <x v="1"/>
  </r>
  <r>
    <x v="176"/>
    <x v="0"/>
    <x v="1"/>
    <x v="1"/>
    <x v="1"/>
    <x v="4"/>
    <n v="2"/>
    <n v="2"/>
    <n v="2"/>
    <n v="5"/>
    <x v="2"/>
    <x v="2"/>
    <x v="0"/>
  </r>
  <r>
    <x v="177"/>
    <x v="1"/>
    <x v="1"/>
    <x v="1"/>
    <x v="1"/>
    <x v="3"/>
    <n v="5"/>
    <n v="1"/>
    <n v="5"/>
    <n v="4"/>
    <x v="1"/>
    <x v="2"/>
    <x v="0"/>
  </r>
  <r>
    <x v="178"/>
    <x v="2"/>
    <x v="1"/>
    <x v="1"/>
    <x v="1"/>
    <x v="2"/>
    <n v="4"/>
    <n v="5"/>
    <n v="5"/>
    <n v="5"/>
    <x v="2"/>
    <x v="0"/>
    <x v="1"/>
  </r>
  <r>
    <x v="179"/>
    <x v="2"/>
    <x v="1"/>
    <x v="1"/>
    <x v="0"/>
    <x v="1"/>
    <n v="4"/>
    <n v="4"/>
    <n v="5"/>
    <n v="4"/>
    <x v="2"/>
    <x v="0"/>
    <x v="0"/>
  </r>
  <r>
    <x v="180"/>
    <x v="2"/>
    <x v="1"/>
    <x v="1"/>
    <x v="0"/>
    <x v="1"/>
    <n v="2"/>
    <n v="4"/>
    <n v="2"/>
    <n v="3"/>
    <x v="0"/>
    <x v="0"/>
    <x v="1"/>
  </r>
  <r>
    <x v="181"/>
    <x v="0"/>
    <x v="0"/>
    <x v="1"/>
    <x v="1"/>
    <x v="1"/>
    <n v="4"/>
    <n v="4"/>
    <n v="4"/>
    <n v="4"/>
    <x v="0"/>
    <x v="2"/>
    <x v="0"/>
  </r>
  <r>
    <x v="182"/>
    <x v="0"/>
    <x v="1"/>
    <x v="1"/>
    <x v="0"/>
    <x v="2"/>
    <n v="4"/>
    <n v="5"/>
    <n v="4"/>
    <n v="5"/>
    <x v="2"/>
    <x v="2"/>
    <x v="1"/>
  </r>
  <r>
    <x v="183"/>
    <x v="0"/>
    <x v="1"/>
    <x v="0"/>
    <x v="1"/>
    <x v="3"/>
    <n v="4"/>
    <n v="4"/>
    <n v="4"/>
    <n v="4"/>
    <x v="0"/>
    <x v="2"/>
    <x v="0"/>
  </r>
  <r>
    <x v="184"/>
    <x v="0"/>
    <x v="1"/>
    <x v="0"/>
    <x v="0"/>
    <x v="3"/>
    <n v="4"/>
    <n v="4"/>
    <n v="4"/>
    <n v="3"/>
    <x v="1"/>
    <x v="2"/>
    <x v="0"/>
  </r>
  <r>
    <x v="185"/>
    <x v="1"/>
    <x v="1"/>
    <x v="0"/>
    <x v="1"/>
    <x v="0"/>
    <n v="5"/>
    <n v="5"/>
    <n v="5"/>
    <m/>
    <x v="1"/>
    <x v="0"/>
    <x v="1"/>
  </r>
  <r>
    <x v="186"/>
    <x v="1"/>
    <x v="0"/>
    <x v="0"/>
    <x v="1"/>
    <x v="3"/>
    <n v="4"/>
    <n v="3"/>
    <n v="3"/>
    <n v="3"/>
    <x v="1"/>
    <x v="1"/>
    <x v="0"/>
  </r>
  <r>
    <x v="187"/>
    <x v="1"/>
    <x v="0"/>
    <x v="0"/>
    <x v="0"/>
    <x v="0"/>
    <n v="5"/>
    <n v="4"/>
    <n v="5"/>
    <m/>
    <x v="2"/>
    <x v="0"/>
    <x v="1"/>
  </r>
  <r>
    <x v="188"/>
    <x v="2"/>
    <x v="0"/>
    <x v="0"/>
    <x v="0"/>
    <x v="3"/>
    <n v="3"/>
    <n v="3"/>
    <n v="4"/>
    <n v="3"/>
    <x v="2"/>
    <x v="0"/>
    <x v="1"/>
  </r>
  <r>
    <x v="189"/>
    <x v="0"/>
    <x v="1"/>
    <x v="1"/>
    <x v="1"/>
    <x v="2"/>
    <n v="5"/>
    <n v="5"/>
    <n v="4"/>
    <n v="4"/>
    <x v="2"/>
    <x v="2"/>
    <x v="1"/>
  </r>
  <r>
    <x v="190"/>
    <x v="2"/>
    <x v="1"/>
    <x v="1"/>
    <x v="1"/>
    <x v="2"/>
    <n v="4"/>
    <n v="1"/>
    <n v="4"/>
    <n v="4"/>
    <x v="0"/>
    <x v="0"/>
    <x v="0"/>
  </r>
  <r>
    <x v="191"/>
    <x v="2"/>
    <x v="0"/>
    <x v="1"/>
    <x v="1"/>
    <x v="2"/>
    <n v="4"/>
    <n v="4"/>
    <n v="3"/>
    <n v="4"/>
    <x v="2"/>
    <x v="0"/>
    <x v="0"/>
  </r>
  <r>
    <x v="192"/>
    <x v="2"/>
    <x v="0"/>
    <x v="1"/>
    <x v="0"/>
    <x v="1"/>
    <n v="3"/>
    <n v="3"/>
    <n v="4"/>
    <n v="4"/>
    <x v="0"/>
    <x v="1"/>
    <x v="1"/>
  </r>
  <r>
    <x v="193"/>
    <x v="0"/>
    <x v="1"/>
    <x v="0"/>
    <x v="0"/>
    <x v="1"/>
    <n v="3"/>
    <n v="3"/>
    <n v="3"/>
    <n v="4"/>
    <x v="1"/>
    <x v="2"/>
    <x v="0"/>
  </r>
  <r>
    <x v="194"/>
    <x v="0"/>
    <x v="1"/>
    <x v="0"/>
    <x v="0"/>
    <x v="3"/>
    <n v="4"/>
    <n v="4"/>
    <n v="3"/>
    <n v="4"/>
    <x v="1"/>
    <x v="2"/>
    <x v="0"/>
  </r>
  <r>
    <x v="195"/>
    <x v="0"/>
    <x v="1"/>
    <x v="0"/>
    <x v="1"/>
    <x v="3"/>
    <n v="4"/>
    <n v="4"/>
    <n v="4"/>
    <n v="4"/>
    <x v="1"/>
    <x v="2"/>
    <x v="1"/>
  </r>
  <r>
    <x v="196"/>
    <x v="0"/>
    <x v="1"/>
    <x v="0"/>
    <x v="0"/>
    <x v="3"/>
    <n v="5"/>
    <n v="4"/>
    <n v="4"/>
    <n v="4"/>
    <x v="2"/>
    <x v="2"/>
    <x v="1"/>
  </r>
  <r>
    <x v="197"/>
    <x v="0"/>
    <x v="1"/>
    <x v="0"/>
    <x v="1"/>
    <x v="1"/>
    <n v="4"/>
    <n v="4"/>
    <n v="4"/>
    <n v="4"/>
    <x v="2"/>
    <x v="1"/>
    <x v="1"/>
  </r>
  <r>
    <x v="198"/>
    <x v="1"/>
    <x v="1"/>
    <x v="0"/>
    <x v="0"/>
    <x v="3"/>
    <n v="4"/>
    <n v="4"/>
    <n v="5"/>
    <n v="3"/>
    <x v="0"/>
    <x v="1"/>
    <x v="1"/>
  </r>
  <r>
    <x v="199"/>
    <x v="1"/>
    <x v="1"/>
    <x v="0"/>
    <x v="1"/>
    <x v="1"/>
    <n v="4"/>
    <n v="4"/>
    <n v="4"/>
    <n v="4"/>
    <x v="0"/>
    <x v="0"/>
    <x v="1"/>
  </r>
  <r>
    <x v="200"/>
    <x v="1"/>
    <x v="1"/>
    <x v="0"/>
    <x v="1"/>
    <x v="3"/>
    <n v="4"/>
    <n v="5"/>
    <n v="5"/>
    <n v="4"/>
    <x v="0"/>
    <x v="0"/>
    <x v="0"/>
  </r>
  <r>
    <x v="201"/>
    <x v="1"/>
    <x v="1"/>
    <x v="0"/>
    <x v="1"/>
    <x v="3"/>
    <n v="4"/>
    <n v="4"/>
    <n v="5"/>
    <n v="5"/>
    <x v="0"/>
    <x v="1"/>
    <x v="0"/>
  </r>
  <r>
    <x v="202"/>
    <x v="1"/>
    <x v="1"/>
    <x v="0"/>
    <x v="1"/>
    <x v="3"/>
    <n v="4"/>
    <n v="5"/>
    <n v="5"/>
    <n v="5"/>
    <x v="1"/>
    <x v="1"/>
    <x v="0"/>
  </r>
  <r>
    <x v="203"/>
    <x v="1"/>
    <x v="1"/>
    <x v="0"/>
    <x v="0"/>
    <x v="1"/>
    <n v="4"/>
    <n v="5"/>
    <n v="4"/>
    <n v="4"/>
    <x v="1"/>
    <x v="1"/>
    <x v="1"/>
  </r>
  <r>
    <x v="204"/>
    <x v="2"/>
    <x v="1"/>
    <x v="0"/>
    <x v="0"/>
    <x v="0"/>
    <n v="5"/>
    <n v="4"/>
    <n v="5"/>
    <n v="5"/>
    <x v="1"/>
    <x v="0"/>
    <x v="0"/>
  </r>
  <r>
    <x v="205"/>
    <x v="2"/>
    <x v="1"/>
    <x v="0"/>
    <x v="0"/>
    <x v="3"/>
    <n v="4"/>
    <n v="4"/>
    <n v="5"/>
    <n v="4"/>
    <x v="2"/>
    <x v="0"/>
    <x v="1"/>
  </r>
  <r>
    <x v="206"/>
    <x v="2"/>
    <x v="1"/>
    <x v="0"/>
    <x v="1"/>
    <x v="1"/>
    <n v="4"/>
    <n v="4"/>
    <n v="4"/>
    <n v="4"/>
    <x v="2"/>
    <x v="1"/>
    <x v="1"/>
  </r>
  <r>
    <x v="207"/>
    <x v="2"/>
    <x v="1"/>
    <x v="0"/>
    <x v="1"/>
    <x v="3"/>
    <n v="5"/>
    <n v="5"/>
    <n v="5"/>
    <n v="4"/>
    <x v="0"/>
    <x v="2"/>
    <x v="1"/>
  </r>
  <r>
    <x v="208"/>
    <x v="2"/>
    <x v="1"/>
    <x v="0"/>
    <x v="1"/>
    <x v="1"/>
    <n v="4"/>
    <n v="5"/>
    <n v="4"/>
    <n v="4"/>
    <x v="0"/>
    <x v="1"/>
    <x v="0"/>
  </r>
  <r>
    <x v="209"/>
    <x v="2"/>
    <x v="1"/>
    <x v="0"/>
    <x v="0"/>
    <x v="3"/>
    <n v="3"/>
    <n v="3"/>
    <n v="5"/>
    <n v="4"/>
    <x v="0"/>
    <x v="0"/>
    <x v="0"/>
  </r>
  <r>
    <x v="210"/>
    <x v="0"/>
    <x v="0"/>
    <x v="0"/>
    <x v="0"/>
    <x v="3"/>
    <n v="4"/>
    <n v="4"/>
    <n v="4"/>
    <n v="4"/>
    <x v="0"/>
    <x v="1"/>
    <x v="1"/>
  </r>
  <r>
    <x v="211"/>
    <x v="0"/>
    <x v="0"/>
    <x v="0"/>
    <x v="1"/>
    <x v="3"/>
    <n v="4"/>
    <n v="4"/>
    <n v="4"/>
    <n v="4"/>
    <x v="1"/>
    <x v="1"/>
    <x v="1"/>
  </r>
  <r>
    <x v="212"/>
    <x v="0"/>
    <x v="0"/>
    <x v="0"/>
    <x v="0"/>
    <x v="1"/>
    <n v="4"/>
    <n v="4"/>
    <n v="4"/>
    <n v="4"/>
    <x v="1"/>
    <x v="1"/>
    <x v="1"/>
  </r>
  <r>
    <x v="213"/>
    <x v="1"/>
    <x v="0"/>
    <x v="0"/>
    <x v="1"/>
    <x v="3"/>
    <n v="4"/>
    <n v="4"/>
    <n v="4"/>
    <n v="5"/>
    <x v="1"/>
    <x v="1"/>
    <x v="0"/>
  </r>
  <r>
    <x v="214"/>
    <x v="1"/>
    <x v="0"/>
    <x v="0"/>
    <x v="0"/>
    <x v="3"/>
    <n v="3"/>
    <n v="3"/>
    <n v="4"/>
    <n v="3"/>
    <x v="2"/>
    <x v="2"/>
    <x v="1"/>
  </r>
  <r>
    <x v="215"/>
    <x v="2"/>
    <x v="0"/>
    <x v="0"/>
    <x v="0"/>
    <x v="0"/>
    <n v="5"/>
    <n v="5"/>
    <n v="5"/>
    <n v="5"/>
    <x v="2"/>
    <x v="2"/>
    <x v="0"/>
  </r>
  <r>
    <x v="216"/>
    <x v="2"/>
    <x v="0"/>
    <x v="0"/>
    <x v="1"/>
    <x v="3"/>
    <n v="4"/>
    <n v="3"/>
    <n v="4"/>
    <n v="4"/>
    <x v="0"/>
    <x v="2"/>
    <x v="1"/>
  </r>
  <r>
    <x v="217"/>
    <x v="0"/>
    <x v="1"/>
    <x v="1"/>
    <x v="0"/>
    <x v="2"/>
    <n v="4"/>
    <n v="4"/>
    <n v="5"/>
    <n v="3"/>
    <x v="2"/>
    <x v="1"/>
    <x v="1"/>
  </r>
  <r>
    <x v="218"/>
    <x v="0"/>
    <x v="1"/>
    <x v="1"/>
    <x v="0"/>
    <x v="2"/>
    <n v="1"/>
    <n v="4"/>
    <n v="4"/>
    <n v="4"/>
    <x v="2"/>
    <x v="1"/>
    <x v="1"/>
  </r>
  <r>
    <x v="219"/>
    <x v="0"/>
    <x v="1"/>
    <x v="1"/>
    <x v="1"/>
    <x v="0"/>
    <n v="1"/>
    <n v="5"/>
    <n v="5"/>
    <n v="5"/>
    <x v="2"/>
    <x v="1"/>
    <x v="0"/>
  </r>
  <r>
    <x v="220"/>
    <x v="0"/>
    <x v="1"/>
    <x v="1"/>
    <x v="1"/>
    <x v="1"/>
    <n v="4"/>
    <n v="4"/>
    <n v="4"/>
    <n v="4"/>
    <x v="1"/>
    <x v="1"/>
    <x v="0"/>
  </r>
  <r>
    <x v="221"/>
    <x v="1"/>
    <x v="1"/>
    <x v="1"/>
    <x v="0"/>
    <x v="1"/>
    <n v="4"/>
    <n v="4"/>
    <n v="3"/>
    <n v="4"/>
    <x v="1"/>
    <x v="0"/>
    <x v="0"/>
  </r>
  <r>
    <x v="222"/>
    <x v="1"/>
    <x v="1"/>
    <x v="1"/>
    <x v="0"/>
    <x v="3"/>
    <n v="1"/>
    <n v="4"/>
    <n v="4"/>
    <n v="4"/>
    <x v="1"/>
    <x v="1"/>
    <x v="0"/>
  </r>
  <r>
    <x v="223"/>
    <x v="1"/>
    <x v="1"/>
    <x v="1"/>
    <x v="1"/>
    <x v="3"/>
    <n v="1"/>
    <n v="4"/>
    <n v="4"/>
    <n v="3"/>
    <x v="2"/>
    <x v="0"/>
    <x v="0"/>
  </r>
  <r>
    <x v="224"/>
    <x v="1"/>
    <x v="1"/>
    <x v="1"/>
    <x v="1"/>
    <x v="3"/>
    <n v="1"/>
    <n v="4"/>
    <n v="3"/>
    <n v="3"/>
    <x v="2"/>
    <x v="0"/>
    <x v="0"/>
  </r>
  <r>
    <x v="225"/>
    <x v="2"/>
    <x v="1"/>
    <x v="1"/>
    <x v="0"/>
    <x v="3"/>
    <n v="1"/>
    <n v="4"/>
    <n v="4"/>
    <n v="4"/>
    <x v="2"/>
    <x v="0"/>
    <x v="0"/>
  </r>
  <r>
    <x v="226"/>
    <x v="0"/>
    <x v="0"/>
    <x v="1"/>
    <x v="1"/>
    <x v="3"/>
    <n v="1"/>
    <n v="4"/>
    <n v="4"/>
    <n v="5"/>
    <x v="0"/>
    <x v="1"/>
    <x v="1"/>
  </r>
  <r>
    <x v="227"/>
    <x v="0"/>
    <x v="0"/>
    <x v="1"/>
    <x v="0"/>
    <x v="3"/>
    <n v="1"/>
    <n v="4"/>
    <n v="5"/>
    <n v="4"/>
    <x v="0"/>
    <x v="1"/>
    <x v="1"/>
  </r>
  <r>
    <x v="228"/>
    <x v="1"/>
    <x v="0"/>
    <x v="1"/>
    <x v="0"/>
    <x v="3"/>
    <n v="1"/>
    <n v="4"/>
    <n v="3"/>
    <n v="4"/>
    <x v="0"/>
    <x v="2"/>
    <x v="1"/>
  </r>
  <r>
    <x v="229"/>
    <x v="1"/>
    <x v="0"/>
    <x v="1"/>
    <x v="1"/>
    <x v="3"/>
    <n v="1"/>
    <n v="4"/>
    <n v="3"/>
    <n v="4"/>
    <x v="1"/>
    <x v="2"/>
    <x v="1"/>
  </r>
  <r>
    <x v="230"/>
    <x v="0"/>
    <x v="1"/>
    <x v="1"/>
    <x v="0"/>
    <x v="3"/>
    <n v="1"/>
    <n v="1"/>
    <n v="1"/>
    <n v="3"/>
    <x v="1"/>
    <x v="1"/>
    <x v="1"/>
  </r>
  <r>
    <x v="231"/>
    <x v="0"/>
    <x v="0"/>
    <x v="1"/>
    <x v="0"/>
    <x v="3"/>
    <n v="3"/>
    <n v="1"/>
    <n v="3"/>
    <n v="3"/>
    <x v="1"/>
    <x v="3"/>
    <x v="0"/>
  </r>
  <r>
    <x v="232"/>
    <x v="0"/>
    <x v="1"/>
    <x v="0"/>
    <x v="0"/>
    <x v="3"/>
    <n v="4"/>
    <n v="4"/>
    <n v="4"/>
    <n v="4"/>
    <x v="2"/>
    <x v="3"/>
    <x v="1"/>
  </r>
  <r>
    <x v="233"/>
    <x v="0"/>
    <x v="1"/>
    <x v="0"/>
    <x v="0"/>
    <x v="0"/>
    <n v="5"/>
    <n v="5"/>
    <n v="4"/>
    <n v="5"/>
    <x v="2"/>
    <x v="3"/>
    <x v="0"/>
  </r>
  <r>
    <x v="234"/>
    <x v="0"/>
    <x v="1"/>
    <x v="0"/>
    <x v="1"/>
    <x v="0"/>
    <n v="5"/>
    <n v="5"/>
    <n v="5"/>
    <n v="5"/>
    <x v="0"/>
    <x v="3"/>
    <x v="0"/>
  </r>
  <r>
    <x v="235"/>
    <x v="0"/>
    <x v="1"/>
    <x v="0"/>
    <x v="1"/>
    <x v="3"/>
    <n v="4"/>
    <n v="4"/>
    <n v="4"/>
    <n v="4"/>
    <x v="0"/>
    <x v="3"/>
    <x v="1"/>
  </r>
  <r>
    <x v="236"/>
    <x v="0"/>
    <x v="1"/>
    <x v="0"/>
    <x v="1"/>
    <x v="0"/>
    <n v="5"/>
    <n v="5"/>
    <n v="5"/>
    <n v="5"/>
    <x v="0"/>
    <x v="3"/>
    <x v="0"/>
  </r>
  <r>
    <x v="237"/>
    <x v="0"/>
    <x v="1"/>
    <x v="0"/>
    <x v="0"/>
    <x v="1"/>
    <n v="4"/>
    <n v="4"/>
    <n v="4"/>
    <n v="4"/>
    <x v="0"/>
    <x v="3"/>
    <x v="0"/>
  </r>
  <r>
    <x v="238"/>
    <x v="0"/>
    <x v="1"/>
    <x v="0"/>
    <x v="0"/>
    <x v="3"/>
    <n v="4"/>
    <n v="3"/>
    <n v="3"/>
    <n v="4"/>
    <x v="1"/>
    <x v="3"/>
    <x v="0"/>
  </r>
  <r>
    <x v="239"/>
    <x v="0"/>
    <x v="1"/>
    <x v="0"/>
    <x v="1"/>
    <x v="3"/>
    <n v="4"/>
    <n v="4"/>
    <n v="3"/>
    <n v="5"/>
    <x v="1"/>
    <x v="3"/>
    <x v="0"/>
  </r>
  <r>
    <x v="240"/>
    <x v="0"/>
    <x v="1"/>
    <x v="0"/>
    <x v="0"/>
    <x v="3"/>
    <n v="4"/>
    <n v="4"/>
    <n v="4"/>
    <n v="4"/>
    <x v="1"/>
    <x v="3"/>
    <x v="1"/>
  </r>
  <r>
    <x v="241"/>
    <x v="0"/>
    <x v="1"/>
    <x v="0"/>
    <x v="0"/>
    <x v="1"/>
    <n v="3"/>
    <n v="4"/>
    <n v="4"/>
    <n v="3"/>
    <x v="2"/>
    <x v="3"/>
    <x v="0"/>
  </r>
  <r>
    <x v="242"/>
    <x v="0"/>
    <x v="1"/>
    <x v="0"/>
    <x v="1"/>
    <x v="1"/>
    <n v="4"/>
    <n v="4"/>
    <n v="5"/>
    <n v="4"/>
    <x v="2"/>
    <x v="3"/>
    <x v="1"/>
  </r>
  <r>
    <x v="243"/>
    <x v="1"/>
    <x v="1"/>
    <x v="0"/>
    <x v="1"/>
    <x v="0"/>
    <n v="4"/>
    <n v="5"/>
    <n v="5"/>
    <n v="5"/>
    <x v="0"/>
    <x v="0"/>
    <x v="0"/>
  </r>
  <r>
    <x v="244"/>
    <x v="1"/>
    <x v="1"/>
    <x v="0"/>
    <x v="1"/>
    <x v="3"/>
    <n v="4"/>
    <n v="4"/>
    <n v="4"/>
    <n v="4"/>
    <x v="0"/>
    <x v="1"/>
    <x v="1"/>
  </r>
  <r>
    <x v="245"/>
    <x v="1"/>
    <x v="1"/>
    <x v="0"/>
    <x v="0"/>
    <x v="0"/>
    <n v="5"/>
    <n v="5"/>
    <n v="4"/>
    <n v="4"/>
    <x v="2"/>
    <x v="0"/>
    <x v="0"/>
  </r>
  <r>
    <x v="246"/>
    <x v="1"/>
    <x v="1"/>
    <x v="0"/>
    <x v="1"/>
    <x v="3"/>
    <n v="4"/>
    <n v="4"/>
    <n v="4"/>
    <n v="4"/>
    <x v="1"/>
    <x v="0"/>
    <x v="0"/>
  </r>
  <r>
    <x v="247"/>
    <x v="1"/>
    <x v="1"/>
    <x v="0"/>
    <x v="0"/>
    <x v="0"/>
    <n v="5"/>
    <n v="5"/>
    <n v="4"/>
    <n v="5"/>
    <x v="2"/>
    <x v="1"/>
    <x v="1"/>
  </r>
  <r>
    <x v="248"/>
    <x v="1"/>
    <x v="1"/>
    <x v="0"/>
    <x v="1"/>
    <x v="3"/>
    <n v="4"/>
    <n v="4"/>
    <n v="3"/>
    <n v="4"/>
    <x v="1"/>
    <x v="1"/>
    <x v="1"/>
  </r>
  <r>
    <x v="249"/>
    <x v="2"/>
    <x v="1"/>
    <x v="0"/>
    <x v="0"/>
    <x v="3"/>
    <n v="4"/>
    <n v="3"/>
    <n v="4"/>
    <n v="4"/>
    <x v="1"/>
    <x v="2"/>
    <x v="0"/>
  </r>
  <r>
    <x v="250"/>
    <x v="2"/>
    <x v="1"/>
    <x v="0"/>
    <x v="0"/>
    <x v="0"/>
    <n v="5"/>
    <n v="5"/>
    <n v="5"/>
    <n v="5"/>
    <x v="2"/>
    <x v="2"/>
    <x v="1"/>
  </r>
  <r>
    <x v="251"/>
    <x v="2"/>
    <x v="1"/>
    <x v="0"/>
    <x v="0"/>
    <x v="3"/>
    <n v="4"/>
    <n v="4"/>
    <n v="4"/>
    <n v="4"/>
    <x v="2"/>
    <x v="2"/>
    <x v="1"/>
  </r>
  <r>
    <x v="252"/>
    <x v="2"/>
    <x v="1"/>
    <x v="0"/>
    <x v="1"/>
    <x v="3"/>
    <n v="4"/>
    <n v="4"/>
    <n v="4"/>
    <n v="4"/>
    <x v="0"/>
    <x v="1"/>
    <x v="0"/>
  </r>
  <r>
    <x v="253"/>
    <x v="0"/>
    <x v="0"/>
    <x v="0"/>
    <x v="1"/>
    <x v="1"/>
    <n v="3"/>
    <n v="3"/>
    <n v="3"/>
    <n v="3"/>
    <x v="0"/>
    <x v="3"/>
    <x v="1"/>
  </r>
  <r>
    <x v="254"/>
    <x v="0"/>
    <x v="0"/>
    <x v="0"/>
    <x v="1"/>
    <x v="3"/>
    <n v="4"/>
    <n v="4"/>
    <n v="3"/>
    <n v="4"/>
    <x v="0"/>
    <x v="3"/>
    <x v="0"/>
  </r>
  <r>
    <x v="255"/>
    <x v="0"/>
    <x v="0"/>
    <x v="0"/>
    <x v="1"/>
    <x v="0"/>
    <n v="5"/>
    <n v="5"/>
    <n v="4"/>
    <n v="5"/>
    <x v="0"/>
    <x v="3"/>
    <x v="1"/>
  </r>
  <r>
    <x v="256"/>
    <x v="0"/>
    <x v="0"/>
    <x v="0"/>
    <x v="1"/>
    <x v="1"/>
    <n v="3"/>
    <n v="4"/>
    <n v="4"/>
    <n v="4"/>
    <x v="1"/>
    <x v="3"/>
    <x v="1"/>
  </r>
  <r>
    <x v="257"/>
    <x v="1"/>
    <x v="0"/>
    <x v="0"/>
    <x v="0"/>
    <x v="1"/>
    <n v="4"/>
    <n v="4"/>
    <n v="4"/>
    <n v="4"/>
    <x v="1"/>
    <x v="0"/>
    <x v="1"/>
  </r>
  <r>
    <x v="258"/>
    <x v="1"/>
    <x v="0"/>
    <x v="0"/>
    <x v="0"/>
    <x v="3"/>
    <n v="4"/>
    <n v="4"/>
    <n v="4"/>
    <n v="4"/>
    <x v="1"/>
    <x v="1"/>
    <x v="1"/>
  </r>
  <r>
    <x v="259"/>
    <x v="1"/>
    <x v="0"/>
    <x v="0"/>
    <x v="1"/>
    <x v="3"/>
    <n v="4"/>
    <n v="4"/>
    <n v="4"/>
    <n v="4"/>
    <x v="2"/>
    <x v="0"/>
    <x v="0"/>
  </r>
  <r>
    <x v="260"/>
    <x v="1"/>
    <x v="0"/>
    <x v="0"/>
    <x v="0"/>
    <x v="3"/>
    <n v="3"/>
    <n v="4"/>
    <n v="4"/>
    <n v="3"/>
    <x v="2"/>
    <x v="0"/>
    <x v="0"/>
  </r>
  <r>
    <x v="261"/>
    <x v="1"/>
    <x v="0"/>
    <x v="0"/>
    <x v="1"/>
    <x v="1"/>
    <n v="3"/>
    <n v="4"/>
    <n v="4"/>
    <n v="4"/>
    <x v="0"/>
    <x v="0"/>
    <x v="0"/>
  </r>
  <r>
    <x v="262"/>
    <x v="2"/>
    <x v="0"/>
    <x v="0"/>
    <x v="1"/>
    <x v="3"/>
    <n v="4"/>
    <n v="4"/>
    <n v="4"/>
    <n v="4"/>
    <x v="0"/>
    <x v="2"/>
    <x v="1"/>
  </r>
  <r>
    <x v="263"/>
    <x v="2"/>
    <x v="0"/>
    <x v="0"/>
    <x v="1"/>
    <x v="3"/>
    <n v="4"/>
    <n v="4"/>
    <n v="4"/>
    <n v="5"/>
    <x v="0"/>
    <x v="3"/>
    <x v="0"/>
  </r>
  <r>
    <x v="264"/>
    <x v="2"/>
    <x v="0"/>
    <x v="0"/>
    <x v="1"/>
    <x v="3"/>
    <n v="5"/>
    <n v="5"/>
    <n v="4"/>
    <n v="4"/>
    <x v="0"/>
    <x v="2"/>
    <x v="0"/>
  </r>
  <r>
    <x v="265"/>
    <x v="0"/>
    <x v="1"/>
    <x v="1"/>
    <x v="0"/>
    <x v="3"/>
    <n v="4"/>
    <n v="1"/>
    <n v="5"/>
    <n v="3"/>
    <x v="1"/>
    <x v="3"/>
    <x v="0"/>
  </r>
  <r>
    <x v="266"/>
    <x v="0"/>
    <x v="1"/>
    <x v="1"/>
    <x v="1"/>
    <x v="2"/>
    <n v="1"/>
    <n v="2"/>
    <n v="3"/>
    <n v="4"/>
    <x v="1"/>
    <x v="3"/>
    <x v="0"/>
  </r>
  <r>
    <x v="267"/>
    <x v="0"/>
    <x v="1"/>
    <x v="1"/>
    <x v="0"/>
    <x v="3"/>
    <n v="4"/>
    <n v="1"/>
    <n v="4"/>
    <n v="4"/>
    <x v="1"/>
    <x v="3"/>
    <x v="1"/>
  </r>
  <r>
    <x v="268"/>
    <x v="0"/>
    <x v="1"/>
    <x v="1"/>
    <x v="1"/>
    <x v="0"/>
    <n v="5"/>
    <n v="1"/>
    <n v="5"/>
    <n v="5"/>
    <x v="2"/>
    <x v="3"/>
    <x v="0"/>
  </r>
  <r>
    <x v="269"/>
    <x v="0"/>
    <x v="1"/>
    <x v="1"/>
    <x v="1"/>
    <x v="3"/>
    <n v="2"/>
    <n v="1"/>
    <n v="5"/>
    <n v="4"/>
    <x v="2"/>
    <x v="3"/>
    <x v="0"/>
  </r>
  <r>
    <x v="270"/>
    <x v="0"/>
    <x v="1"/>
    <x v="1"/>
    <x v="0"/>
    <x v="2"/>
    <n v="1"/>
    <n v="2"/>
    <n v="3"/>
    <n v="4"/>
    <x v="0"/>
    <x v="3"/>
    <x v="0"/>
  </r>
  <r>
    <x v="271"/>
    <x v="1"/>
    <x v="1"/>
    <x v="1"/>
    <x v="1"/>
    <x v="3"/>
    <n v="5"/>
    <n v="1"/>
    <n v="4"/>
    <n v="5"/>
    <x v="0"/>
    <x v="1"/>
    <x v="1"/>
  </r>
  <r>
    <x v="272"/>
    <x v="1"/>
    <x v="1"/>
    <x v="1"/>
    <x v="0"/>
    <x v="3"/>
    <n v="4"/>
    <n v="1"/>
    <n v="4"/>
    <n v="4"/>
    <x v="0"/>
    <x v="1"/>
    <x v="0"/>
  </r>
  <r>
    <x v="273"/>
    <x v="2"/>
    <x v="1"/>
    <x v="1"/>
    <x v="0"/>
    <x v="1"/>
    <n v="4"/>
    <n v="4"/>
    <n v="3"/>
    <n v="4"/>
    <x v="0"/>
    <x v="0"/>
    <x v="1"/>
  </r>
  <r>
    <x v="274"/>
    <x v="0"/>
    <x v="0"/>
    <x v="1"/>
    <x v="0"/>
    <x v="3"/>
    <n v="4"/>
    <n v="1"/>
    <n v="5"/>
    <n v="4"/>
    <x v="1"/>
    <x v="3"/>
    <x v="0"/>
  </r>
  <r>
    <x v="275"/>
    <x v="1"/>
    <x v="1"/>
    <x v="1"/>
    <x v="1"/>
    <x v="1"/>
    <n v="2"/>
    <n v="2"/>
    <n v="3"/>
    <n v="4"/>
    <x v="1"/>
    <x v="1"/>
    <x v="1"/>
  </r>
  <r>
    <x v="276"/>
    <x v="2"/>
    <x v="1"/>
    <x v="1"/>
    <x v="0"/>
    <x v="4"/>
    <n v="3"/>
    <n v="4"/>
    <n v="4"/>
    <n v="4"/>
    <x v="1"/>
    <x v="0"/>
    <x v="1"/>
  </r>
  <r>
    <x v="277"/>
    <x v="1"/>
    <x v="0"/>
    <x v="1"/>
    <x v="0"/>
    <x v="2"/>
    <n v="1"/>
    <n v="2"/>
    <n v="3"/>
    <n v="4"/>
    <x v="2"/>
    <x v="0"/>
    <x v="1"/>
  </r>
  <r>
    <x v="278"/>
    <x v="0"/>
    <x v="1"/>
    <x v="0"/>
    <x v="0"/>
    <x v="3"/>
    <n v="4"/>
    <n v="3"/>
    <n v="4"/>
    <n v="3"/>
    <x v="2"/>
    <x v="3"/>
    <x v="0"/>
  </r>
  <r>
    <x v="279"/>
    <x v="0"/>
    <x v="1"/>
    <x v="0"/>
    <x v="0"/>
    <x v="3"/>
    <n v="4"/>
    <n v="4"/>
    <n v="4"/>
    <n v="4"/>
    <x v="2"/>
    <x v="3"/>
    <x v="1"/>
  </r>
  <r>
    <x v="280"/>
    <x v="0"/>
    <x v="1"/>
    <x v="0"/>
    <x v="0"/>
    <x v="3"/>
    <n v="4"/>
    <n v="3"/>
    <n v="3"/>
    <n v="3"/>
    <x v="1"/>
    <x v="3"/>
    <x v="0"/>
  </r>
  <r>
    <x v="281"/>
    <x v="0"/>
    <x v="1"/>
    <x v="0"/>
    <x v="1"/>
    <x v="3"/>
    <n v="4"/>
    <n v="3"/>
    <n v="3"/>
    <n v="4"/>
    <x v="2"/>
    <x v="3"/>
    <x v="1"/>
  </r>
  <r>
    <x v="282"/>
    <x v="0"/>
    <x v="1"/>
    <x v="0"/>
    <x v="1"/>
    <x v="0"/>
    <n v="4"/>
    <n v="5"/>
    <n v="5"/>
    <n v="5"/>
    <x v="0"/>
    <x v="3"/>
    <x v="1"/>
  </r>
  <r>
    <x v="283"/>
    <x v="0"/>
    <x v="1"/>
    <x v="0"/>
    <x v="0"/>
    <x v="3"/>
    <n v="3"/>
    <n v="3"/>
    <n v="3"/>
    <n v="3"/>
    <x v="1"/>
    <x v="3"/>
    <x v="0"/>
  </r>
  <r>
    <x v="284"/>
    <x v="0"/>
    <x v="1"/>
    <x v="0"/>
    <x v="1"/>
    <x v="0"/>
    <n v="5"/>
    <n v="4"/>
    <n v="5"/>
    <n v="5"/>
    <x v="1"/>
    <x v="3"/>
    <x v="1"/>
  </r>
  <r>
    <x v="285"/>
    <x v="0"/>
    <x v="1"/>
    <x v="0"/>
    <x v="1"/>
    <x v="3"/>
    <n v="3"/>
    <n v="3"/>
    <n v="4"/>
    <n v="5"/>
    <x v="1"/>
    <x v="3"/>
    <x v="1"/>
  </r>
  <r>
    <x v="286"/>
    <x v="1"/>
    <x v="1"/>
    <x v="0"/>
    <x v="1"/>
    <x v="1"/>
    <n v="3"/>
    <n v="3"/>
    <n v="4"/>
    <n v="4"/>
    <x v="2"/>
    <x v="1"/>
    <x v="1"/>
  </r>
  <r>
    <x v="287"/>
    <x v="1"/>
    <x v="1"/>
    <x v="0"/>
    <x v="0"/>
    <x v="3"/>
    <n v="4"/>
    <n v="4"/>
    <n v="4"/>
    <n v="3"/>
    <x v="2"/>
    <x v="1"/>
    <x v="1"/>
  </r>
  <r>
    <x v="288"/>
    <x v="2"/>
    <x v="1"/>
    <x v="0"/>
    <x v="0"/>
    <x v="3"/>
    <n v="4"/>
    <n v="4"/>
    <n v="4"/>
    <n v="5"/>
    <x v="0"/>
    <x v="2"/>
    <x v="0"/>
  </r>
  <r>
    <x v="289"/>
    <x v="2"/>
    <x v="1"/>
    <x v="0"/>
    <x v="1"/>
    <x v="3"/>
    <n v="4"/>
    <n v="4"/>
    <n v="4"/>
    <n v="4"/>
    <x v="0"/>
    <x v="2"/>
    <x v="1"/>
  </r>
  <r>
    <x v="290"/>
    <x v="2"/>
    <x v="1"/>
    <x v="0"/>
    <x v="1"/>
    <x v="0"/>
    <n v="5"/>
    <n v="5"/>
    <n v="5"/>
    <n v="5"/>
    <x v="0"/>
    <x v="1"/>
    <x v="1"/>
  </r>
  <r>
    <x v="291"/>
    <x v="0"/>
    <x v="0"/>
    <x v="0"/>
    <x v="1"/>
    <x v="0"/>
    <n v="5"/>
    <n v="5"/>
    <n v="5"/>
    <n v="5"/>
    <x v="0"/>
    <x v="3"/>
    <x v="0"/>
  </r>
  <r>
    <x v="292"/>
    <x v="0"/>
    <x v="0"/>
    <x v="0"/>
    <x v="0"/>
    <x v="3"/>
    <n v="5"/>
    <n v="5"/>
    <n v="4"/>
    <n v="4"/>
    <x v="1"/>
    <x v="3"/>
    <x v="0"/>
  </r>
  <r>
    <x v="293"/>
    <x v="0"/>
    <x v="0"/>
    <x v="0"/>
    <x v="1"/>
    <x v="0"/>
    <n v="5"/>
    <n v="5"/>
    <n v="5"/>
    <n v="3"/>
    <x v="1"/>
    <x v="2"/>
    <x v="0"/>
  </r>
  <r>
    <x v="294"/>
    <x v="0"/>
    <x v="0"/>
    <x v="0"/>
    <x v="1"/>
    <x v="1"/>
    <n v="3"/>
    <n v="3"/>
    <n v="5"/>
    <n v="4"/>
    <x v="1"/>
    <x v="2"/>
    <x v="0"/>
  </r>
  <r>
    <x v="295"/>
    <x v="0"/>
    <x v="0"/>
    <x v="0"/>
    <x v="1"/>
    <x v="1"/>
    <n v="4"/>
    <n v="4"/>
    <n v="4"/>
    <n v="4"/>
    <x v="2"/>
    <x v="2"/>
    <x v="0"/>
  </r>
  <r>
    <x v="296"/>
    <x v="1"/>
    <x v="0"/>
    <x v="0"/>
    <x v="0"/>
    <x v="3"/>
    <n v="4"/>
    <n v="3"/>
    <n v="3"/>
    <n v="3"/>
    <x v="2"/>
    <x v="0"/>
    <x v="1"/>
  </r>
  <r>
    <x v="297"/>
    <x v="1"/>
    <x v="0"/>
    <x v="0"/>
    <x v="1"/>
    <x v="3"/>
    <n v="4"/>
    <n v="4"/>
    <n v="4"/>
    <n v="5"/>
    <x v="0"/>
    <x v="0"/>
    <x v="0"/>
  </r>
  <r>
    <x v="298"/>
    <x v="1"/>
    <x v="0"/>
    <x v="0"/>
    <x v="1"/>
    <x v="3"/>
    <n v="4"/>
    <n v="5"/>
    <n v="5"/>
    <n v="4"/>
    <x v="0"/>
    <x v="1"/>
    <x v="1"/>
  </r>
  <r>
    <x v="299"/>
    <x v="2"/>
    <x v="0"/>
    <x v="0"/>
    <x v="1"/>
    <x v="1"/>
    <n v="4"/>
    <n v="3"/>
    <n v="3"/>
    <n v="3"/>
    <x v="0"/>
    <x v="2"/>
    <x v="1"/>
  </r>
  <r>
    <x v="300"/>
    <x v="0"/>
    <x v="1"/>
    <x v="1"/>
    <x v="0"/>
    <x v="1"/>
    <n v="4"/>
    <n v="4"/>
    <n v="4"/>
    <n v="4"/>
    <x v="0"/>
    <x v="2"/>
    <x v="0"/>
  </r>
  <r>
    <x v="301"/>
    <x v="1"/>
    <x v="1"/>
    <x v="1"/>
    <x v="0"/>
    <x v="3"/>
    <n v="4"/>
    <n v="4"/>
    <n v="5"/>
    <n v="4"/>
    <x v="1"/>
    <x v="1"/>
    <x v="0"/>
  </r>
  <r>
    <x v="302"/>
    <x v="2"/>
    <x v="1"/>
    <x v="1"/>
    <x v="1"/>
    <x v="3"/>
    <n v="4"/>
    <n v="4"/>
    <n v="4"/>
    <n v="4"/>
    <x v="1"/>
    <x v="2"/>
    <x v="0"/>
  </r>
  <r>
    <x v="303"/>
    <x v="2"/>
    <x v="1"/>
    <x v="1"/>
    <x v="1"/>
    <x v="1"/>
    <n v="2"/>
    <n v="4"/>
    <n v="2"/>
    <n v="2"/>
    <x v="1"/>
    <x v="2"/>
    <x v="1"/>
  </r>
  <r>
    <x v="304"/>
    <x v="2"/>
    <x v="1"/>
    <x v="1"/>
    <x v="0"/>
    <x v="2"/>
    <n v="4"/>
    <n v="4"/>
    <n v="4"/>
    <n v="4"/>
    <x v="2"/>
    <x v="2"/>
    <x v="0"/>
  </r>
  <r>
    <x v="305"/>
    <x v="0"/>
    <x v="0"/>
    <x v="1"/>
    <x v="1"/>
    <x v="2"/>
    <n v="3"/>
    <n v="5"/>
    <n v="4"/>
    <n v="4"/>
    <x v="2"/>
    <x v="2"/>
    <x v="0"/>
  </r>
  <r>
    <x v="306"/>
    <x v="1"/>
    <x v="0"/>
    <x v="1"/>
    <x v="1"/>
    <x v="2"/>
    <n v="5"/>
    <n v="5"/>
    <n v="5"/>
    <n v="5"/>
    <x v="0"/>
    <x v="0"/>
    <x v="1"/>
  </r>
  <r>
    <x v="307"/>
    <x v="0"/>
    <x v="0"/>
    <x v="0"/>
    <x v="1"/>
    <x v="3"/>
    <n v="4"/>
    <n v="4"/>
    <n v="4"/>
    <n v="3"/>
    <x v="0"/>
    <x v="2"/>
    <x v="0"/>
  </r>
  <r>
    <x v="308"/>
    <x v="1"/>
    <x v="0"/>
    <x v="0"/>
    <x v="0"/>
    <x v="1"/>
    <n v="4"/>
    <n v="3"/>
    <n v="4"/>
    <n v="4"/>
    <x v="0"/>
    <x v="0"/>
    <x v="0"/>
  </r>
  <r>
    <x v="309"/>
    <x v="2"/>
    <x v="0"/>
    <x v="0"/>
    <x v="0"/>
    <x v="3"/>
    <n v="4"/>
    <n v="4"/>
    <n v="4"/>
    <n v="5"/>
    <x v="0"/>
    <x v="0"/>
    <x v="1"/>
  </r>
  <r>
    <x v="310"/>
    <x v="1"/>
    <x v="0"/>
    <x v="1"/>
    <x v="1"/>
    <x v="2"/>
    <n v="4"/>
    <n v="4"/>
    <n v="4"/>
    <n v="4"/>
    <x v="1"/>
    <x v="1"/>
    <x v="0"/>
  </r>
  <r>
    <x v="311"/>
    <x v="0"/>
    <x v="1"/>
    <x v="0"/>
    <x v="0"/>
    <x v="1"/>
    <n v="3"/>
    <n v="3"/>
    <n v="4"/>
    <n v="4"/>
    <x v="1"/>
    <x v="2"/>
    <x v="0"/>
  </r>
  <r>
    <x v="312"/>
    <x v="0"/>
    <x v="1"/>
    <x v="0"/>
    <x v="0"/>
    <x v="3"/>
    <n v="4"/>
    <n v="4"/>
    <n v="3"/>
    <n v="4"/>
    <x v="1"/>
    <x v="2"/>
    <x v="1"/>
  </r>
  <r>
    <x v="313"/>
    <x v="0"/>
    <x v="1"/>
    <x v="0"/>
    <x v="0"/>
    <x v="0"/>
    <n v="3"/>
    <n v="3"/>
    <n v="4"/>
    <n v="4"/>
    <x v="2"/>
    <x v="2"/>
    <x v="0"/>
  </r>
  <r>
    <x v="314"/>
    <x v="0"/>
    <x v="1"/>
    <x v="0"/>
    <x v="0"/>
    <x v="3"/>
    <n v="4"/>
    <n v="3"/>
    <n v="4"/>
    <n v="5"/>
    <x v="2"/>
    <x v="2"/>
    <x v="0"/>
  </r>
  <r>
    <x v="315"/>
    <x v="0"/>
    <x v="1"/>
    <x v="0"/>
    <x v="0"/>
    <x v="3"/>
    <n v="4"/>
    <n v="4"/>
    <n v="4"/>
    <n v="4"/>
    <x v="2"/>
    <x v="2"/>
    <x v="0"/>
  </r>
  <r>
    <x v="316"/>
    <x v="0"/>
    <x v="1"/>
    <x v="0"/>
    <x v="0"/>
    <x v="3"/>
    <n v="4"/>
    <n v="4"/>
    <n v="5"/>
    <n v="4"/>
    <x v="1"/>
    <x v="2"/>
    <x v="1"/>
  </r>
  <r>
    <x v="317"/>
    <x v="0"/>
    <x v="1"/>
    <x v="0"/>
    <x v="0"/>
    <x v="1"/>
    <n v="4"/>
    <n v="3"/>
    <n v="5"/>
    <n v="3"/>
    <x v="2"/>
    <x v="2"/>
    <x v="0"/>
  </r>
  <r>
    <x v="318"/>
    <x v="0"/>
    <x v="1"/>
    <x v="0"/>
    <x v="1"/>
    <x v="3"/>
    <n v="3"/>
    <n v="3"/>
    <n v="3"/>
    <n v="4"/>
    <x v="0"/>
    <x v="2"/>
    <x v="1"/>
  </r>
  <r>
    <x v="319"/>
    <x v="0"/>
    <x v="1"/>
    <x v="0"/>
    <x v="1"/>
    <x v="1"/>
    <n v="3"/>
    <n v="3"/>
    <n v="3"/>
    <n v="4"/>
    <x v="1"/>
    <x v="2"/>
    <x v="1"/>
  </r>
  <r>
    <x v="320"/>
    <x v="0"/>
    <x v="1"/>
    <x v="0"/>
    <x v="0"/>
    <x v="3"/>
    <n v="3"/>
    <n v="4"/>
    <n v="4"/>
    <n v="4"/>
    <x v="1"/>
    <x v="2"/>
    <x v="0"/>
  </r>
  <r>
    <x v="321"/>
    <x v="1"/>
    <x v="1"/>
    <x v="0"/>
    <x v="0"/>
    <x v="3"/>
    <n v="4"/>
    <n v="5"/>
    <n v="5"/>
    <n v="3"/>
    <x v="1"/>
    <x v="0"/>
    <x v="1"/>
  </r>
  <r>
    <x v="322"/>
    <x v="1"/>
    <x v="1"/>
    <x v="0"/>
    <x v="1"/>
    <x v="0"/>
    <n v="5"/>
    <n v="5"/>
    <n v="4"/>
    <n v="5"/>
    <x v="2"/>
    <x v="1"/>
    <x v="0"/>
  </r>
  <r>
    <x v="323"/>
    <x v="1"/>
    <x v="1"/>
    <x v="0"/>
    <x v="0"/>
    <x v="3"/>
    <n v="4"/>
    <n v="4"/>
    <n v="5"/>
    <n v="5"/>
    <x v="2"/>
    <x v="1"/>
    <x v="0"/>
  </r>
  <r>
    <x v="324"/>
    <x v="2"/>
    <x v="1"/>
    <x v="0"/>
    <x v="1"/>
    <x v="3"/>
    <n v="4"/>
    <n v="4"/>
    <n v="3"/>
    <n v="4"/>
    <x v="0"/>
    <x v="0"/>
    <x v="1"/>
  </r>
  <r>
    <x v="325"/>
    <x v="0"/>
    <x v="0"/>
    <x v="0"/>
    <x v="0"/>
    <x v="3"/>
    <n v="4"/>
    <n v="4"/>
    <n v="4"/>
    <n v="4"/>
    <x v="0"/>
    <x v="2"/>
    <x v="0"/>
  </r>
  <r>
    <x v="326"/>
    <x v="0"/>
    <x v="0"/>
    <x v="0"/>
    <x v="0"/>
    <x v="3"/>
    <n v="4"/>
    <n v="4"/>
    <n v="4"/>
    <n v="4"/>
    <x v="0"/>
    <x v="2"/>
    <x v="1"/>
  </r>
  <r>
    <x v="327"/>
    <x v="2"/>
    <x v="0"/>
    <x v="0"/>
    <x v="1"/>
    <x v="3"/>
    <n v="4"/>
    <n v="4"/>
    <n v="4"/>
    <n v="4"/>
    <x v="0"/>
    <x v="2"/>
    <x v="0"/>
  </r>
  <r>
    <x v="328"/>
    <x v="2"/>
    <x v="0"/>
    <x v="0"/>
    <x v="0"/>
    <x v="3"/>
    <n v="4"/>
    <n v="5"/>
    <n v="5"/>
    <n v="5"/>
    <x v="1"/>
    <x v="0"/>
    <x v="1"/>
  </r>
  <r>
    <x v="329"/>
    <x v="2"/>
    <x v="0"/>
    <x v="0"/>
    <x v="1"/>
    <x v="0"/>
    <n v="4"/>
    <n v="4"/>
    <n v="3"/>
    <n v="3"/>
    <x v="1"/>
    <x v="2"/>
    <x v="0"/>
  </r>
  <r>
    <x v="330"/>
    <x v="2"/>
    <x v="0"/>
    <x v="0"/>
    <x v="1"/>
    <x v="3"/>
    <n v="4"/>
    <n v="4"/>
    <n v="4"/>
    <n v="5"/>
    <x v="1"/>
    <x v="0"/>
    <x v="0"/>
  </r>
  <r>
    <x v="331"/>
    <x v="0"/>
    <x v="1"/>
    <x v="1"/>
    <x v="1"/>
    <x v="2"/>
    <n v="2"/>
    <n v="2"/>
    <n v="4"/>
    <n v="4"/>
    <x v="2"/>
    <x v="2"/>
    <x v="1"/>
  </r>
  <r>
    <x v="332"/>
    <x v="0"/>
    <x v="1"/>
    <x v="1"/>
    <x v="0"/>
    <x v="2"/>
    <n v="4"/>
    <n v="4"/>
    <n v="5"/>
    <n v="5"/>
    <x v="2"/>
    <x v="2"/>
    <x v="1"/>
  </r>
  <r>
    <x v="333"/>
    <x v="1"/>
    <x v="1"/>
    <x v="1"/>
    <x v="0"/>
    <x v="2"/>
    <n v="1"/>
    <n v="2"/>
    <n v="3"/>
    <n v="4"/>
    <x v="0"/>
    <x v="1"/>
    <x v="1"/>
  </r>
  <r>
    <x v="334"/>
    <x v="1"/>
    <x v="0"/>
    <x v="1"/>
    <x v="0"/>
    <x v="1"/>
    <n v="3"/>
    <n v="3"/>
    <n v="4"/>
    <n v="4"/>
    <x v="0"/>
    <x v="1"/>
    <x v="1"/>
  </r>
  <r>
    <x v="335"/>
    <x v="1"/>
    <x v="0"/>
    <x v="1"/>
    <x v="0"/>
    <x v="2"/>
    <n v="4"/>
    <n v="4"/>
    <n v="4"/>
    <n v="4"/>
    <x v="0"/>
    <x v="1"/>
    <x v="0"/>
  </r>
  <r>
    <x v="336"/>
    <x v="0"/>
    <x v="1"/>
    <x v="0"/>
    <x v="0"/>
    <x v="3"/>
    <n v="4"/>
    <n v="4"/>
    <n v="5"/>
    <n v="4"/>
    <x v="0"/>
    <x v="2"/>
    <x v="1"/>
  </r>
  <r>
    <x v="337"/>
    <x v="0"/>
    <x v="1"/>
    <x v="0"/>
    <x v="1"/>
    <x v="3"/>
    <n v="4"/>
    <n v="3"/>
    <n v="4"/>
    <n v="4"/>
    <x v="1"/>
    <x v="2"/>
    <x v="1"/>
  </r>
  <r>
    <x v="338"/>
    <x v="0"/>
    <x v="1"/>
    <x v="0"/>
    <x v="1"/>
    <x v="3"/>
    <n v="4"/>
    <n v="4"/>
    <n v="5"/>
    <n v="5"/>
    <x v="1"/>
    <x v="2"/>
    <x v="0"/>
  </r>
  <r>
    <x v="339"/>
    <x v="2"/>
    <x v="1"/>
    <x v="0"/>
    <x v="1"/>
    <x v="1"/>
    <n v="4"/>
    <n v="4"/>
    <n v="4"/>
    <n v="4"/>
    <x v="1"/>
    <x v="0"/>
    <x v="1"/>
  </r>
  <r>
    <x v="340"/>
    <x v="2"/>
    <x v="1"/>
    <x v="0"/>
    <x v="0"/>
    <x v="1"/>
    <n v="4"/>
    <n v="4"/>
    <n v="4"/>
    <n v="4"/>
    <x v="2"/>
    <x v="0"/>
    <x v="0"/>
  </r>
  <r>
    <x v="341"/>
    <x v="0"/>
    <x v="0"/>
    <x v="0"/>
    <x v="0"/>
    <x v="1"/>
    <n v="3"/>
    <n v="3"/>
    <n v="4"/>
    <n v="4"/>
    <x v="2"/>
    <x v="2"/>
    <x v="0"/>
  </r>
  <r>
    <x v="342"/>
    <x v="0"/>
    <x v="0"/>
    <x v="0"/>
    <x v="0"/>
    <x v="3"/>
    <n v="4"/>
    <n v="4"/>
    <n v="5"/>
    <n v="5"/>
    <x v="0"/>
    <x v="2"/>
    <x v="0"/>
  </r>
  <r>
    <x v="343"/>
    <x v="1"/>
    <x v="0"/>
    <x v="0"/>
    <x v="1"/>
    <x v="1"/>
    <n v="4"/>
    <n v="4"/>
    <n v="4"/>
    <n v="4"/>
    <x v="0"/>
    <x v="1"/>
    <x v="0"/>
  </r>
  <r>
    <x v="344"/>
    <x v="1"/>
    <x v="0"/>
    <x v="0"/>
    <x v="1"/>
    <x v="3"/>
    <n v="3"/>
    <n v="4"/>
    <n v="3"/>
    <n v="4"/>
    <x v="0"/>
    <x v="1"/>
    <x v="0"/>
  </r>
  <r>
    <x v="345"/>
    <x v="1"/>
    <x v="0"/>
    <x v="0"/>
    <x v="0"/>
    <x v="3"/>
    <n v="4"/>
    <n v="4"/>
    <n v="3"/>
    <n v="4"/>
    <x v="0"/>
    <x v="2"/>
    <x v="0"/>
  </r>
  <r>
    <x v="346"/>
    <x v="1"/>
    <x v="0"/>
    <x v="0"/>
    <x v="1"/>
    <x v="3"/>
    <n v="3"/>
    <n v="4"/>
    <n v="4"/>
    <n v="4"/>
    <x v="1"/>
    <x v="1"/>
    <x v="1"/>
  </r>
  <r>
    <x v="347"/>
    <x v="1"/>
    <x v="0"/>
    <x v="0"/>
    <x v="1"/>
    <x v="0"/>
    <n v="4"/>
    <n v="5"/>
    <n v="4"/>
    <n v="5"/>
    <x v="1"/>
    <x v="1"/>
    <x v="0"/>
  </r>
  <r>
    <x v="348"/>
    <x v="2"/>
    <x v="1"/>
    <x v="1"/>
    <x v="0"/>
    <x v="2"/>
    <n v="1"/>
    <n v="2"/>
    <n v="3"/>
    <n v="4"/>
    <x v="1"/>
    <x v="0"/>
    <x v="0"/>
  </r>
  <r>
    <x v="349"/>
    <x v="0"/>
    <x v="1"/>
    <x v="0"/>
    <x v="0"/>
    <x v="0"/>
    <n v="5"/>
    <n v="5"/>
    <n v="5"/>
    <n v="5"/>
    <x v="2"/>
    <x v="2"/>
    <x v="1"/>
  </r>
  <r>
    <x v="350"/>
    <x v="1"/>
    <x v="1"/>
    <x v="0"/>
    <x v="1"/>
    <x v="1"/>
    <n v="3"/>
    <n v="4"/>
    <n v="4"/>
    <n v="5"/>
    <x v="2"/>
    <x v="1"/>
    <x v="1"/>
  </r>
  <r>
    <x v="351"/>
    <x v="2"/>
    <x v="1"/>
    <x v="0"/>
    <x v="0"/>
    <x v="3"/>
    <n v="4"/>
    <n v="3"/>
    <n v="4"/>
    <n v="5"/>
    <x v="0"/>
    <x v="0"/>
    <x v="0"/>
  </r>
  <r>
    <x v="352"/>
    <x v="2"/>
    <x v="1"/>
    <x v="0"/>
    <x v="1"/>
    <x v="1"/>
    <n v="4"/>
    <n v="4"/>
    <n v="3"/>
    <n v="4"/>
    <x v="0"/>
    <x v="0"/>
    <x v="1"/>
  </r>
  <r>
    <x v="353"/>
    <x v="0"/>
    <x v="1"/>
    <x v="1"/>
    <x v="0"/>
    <x v="2"/>
    <n v="4"/>
    <n v="4"/>
    <n v="4"/>
    <n v="4"/>
    <x v="0"/>
    <x v="2"/>
    <x v="1"/>
  </r>
  <r>
    <x v="354"/>
    <x v="2"/>
    <x v="1"/>
    <x v="1"/>
    <x v="1"/>
    <x v="0"/>
    <n v="5"/>
    <n v="5"/>
    <n v="4"/>
    <n v="4"/>
    <x v="0"/>
    <x v="0"/>
    <x v="1"/>
  </r>
  <r>
    <x v="355"/>
    <x v="1"/>
    <x v="0"/>
    <x v="1"/>
    <x v="0"/>
    <x v="4"/>
    <n v="2"/>
    <n v="2"/>
    <n v="4"/>
    <n v="3"/>
    <x v="1"/>
    <x v="2"/>
    <x v="1"/>
  </r>
  <r>
    <x v="356"/>
    <x v="0"/>
    <x v="1"/>
    <x v="0"/>
    <x v="0"/>
    <x v="3"/>
    <n v="3"/>
    <n v="3"/>
    <n v="3"/>
    <n v="4"/>
    <x v="1"/>
    <x v="2"/>
    <x v="1"/>
  </r>
  <r>
    <x v="357"/>
    <x v="0"/>
    <x v="1"/>
    <x v="0"/>
    <x v="0"/>
    <x v="3"/>
    <n v="4"/>
    <n v="4"/>
    <n v="4"/>
    <n v="5"/>
    <x v="1"/>
    <x v="2"/>
    <x v="0"/>
  </r>
  <r>
    <x v="358"/>
    <x v="0"/>
    <x v="1"/>
    <x v="0"/>
    <x v="1"/>
    <x v="1"/>
    <n v="3"/>
    <n v="4"/>
    <n v="4"/>
    <n v="5"/>
    <x v="2"/>
    <x v="2"/>
    <x v="1"/>
  </r>
  <r>
    <x v="359"/>
    <x v="0"/>
    <x v="1"/>
    <x v="0"/>
    <x v="1"/>
    <x v="3"/>
    <n v="4"/>
    <n v="4"/>
    <n v="5"/>
    <n v="5"/>
    <x v="2"/>
    <x v="2"/>
    <x v="0"/>
  </r>
  <r>
    <x v="360"/>
    <x v="0"/>
    <x v="1"/>
    <x v="0"/>
    <x v="1"/>
    <x v="1"/>
    <n v="3"/>
    <n v="3"/>
    <n v="4"/>
    <n v="5"/>
    <x v="0"/>
    <x v="2"/>
    <x v="0"/>
  </r>
  <r>
    <x v="361"/>
    <x v="1"/>
    <x v="1"/>
    <x v="0"/>
    <x v="1"/>
    <x v="3"/>
    <n v="4"/>
    <n v="3"/>
    <n v="4"/>
    <n v="5"/>
    <x v="0"/>
    <x v="1"/>
    <x v="0"/>
  </r>
  <r>
    <x v="362"/>
    <x v="2"/>
    <x v="1"/>
    <x v="0"/>
    <x v="1"/>
    <x v="3"/>
    <n v="3"/>
    <n v="4"/>
    <n v="3"/>
    <n v="5"/>
    <x v="2"/>
    <x v="2"/>
    <x v="1"/>
  </r>
  <r>
    <x v="363"/>
    <x v="2"/>
    <x v="1"/>
    <x v="0"/>
    <x v="1"/>
    <x v="0"/>
    <n v="5"/>
    <n v="5"/>
    <n v="5"/>
    <n v="5"/>
    <x v="1"/>
    <x v="0"/>
    <x v="1"/>
  </r>
  <r>
    <x v="364"/>
    <x v="2"/>
    <x v="1"/>
    <x v="0"/>
    <x v="0"/>
    <x v="0"/>
    <n v="5"/>
    <n v="5"/>
    <n v="5"/>
    <n v="5"/>
    <x v="2"/>
    <x v="2"/>
    <x v="0"/>
  </r>
  <r>
    <x v="365"/>
    <x v="1"/>
    <x v="1"/>
    <x v="1"/>
    <x v="1"/>
    <x v="0"/>
    <n v="5"/>
    <n v="5"/>
    <n v="4"/>
    <n v="5"/>
    <x v="1"/>
    <x v="1"/>
    <x v="1"/>
  </r>
  <r>
    <x v="366"/>
    <x v="1"/>
    <x v="1"/>
    <x v="1"/>
    <x v="0"/>
    <x v="4"/>
    <n v="2"/>
    <n v="3"/>
    <n v="3"/>
    <n v="4"/>
    <x v="1"/>
    <x v="1"/>
    <x v="1"/>
  </r>
  <r>
    <x v="367"/>
    <x v="0"/>
    <x v="1"/>
    <x v="0"/>
    <x v="1"/>
    <x v="0"/>
    <n v="5"/>
    <n v="5"/>
    <n v="5"/>
    <n v="5"/>
    <x v="2"/>
    <x v="2"/>
    <x v="0"/>
  </r>
  <r>
    <x v="368"/>
    <x v="0"/>
    <x v="1"/>
    <x v="0"/>
    <x v="1"/>
    <x v="0"/>
    <n v="5"/>
    <n v="5"/>
    <n v="4"/>
    <n v="5"/>
    <x v="2"/>
    <x v="2"/>
    <x v="1"/>
  </r>
  <r>
    <x v="369"/>
    <x v="0"/>
    <x v="1"/>
    <x v="0"/>
    <x v="0"/>
    <x v="1"/>
    <n v="4"/>
    <n v="3"/>
    <n v="5"/>
    <n v="3"/>
    <x v="0"/>
    <x v="2"/>
    <x v="0"/>
  </r>
  <r>
    <x v="370"/>
    <x v="0"/>
    <x v="1"/>
    <x v="0"/>
    <x v="1"/>
    <x v="0"/>
    <n v="4"/>
    <n v="4"/>
    <n v="4"/>
    <n v="4"/>
    <x v="0"/>
    <x v="2"/>
    <x v="0"/>
  </r>
  <r>
    <x v="371"/>
    <x v="1"/>
    <x v="1"/>
    <x v="0"/>
    <x v="0"/>
    <x v="0"/>
    <n v="4"/>
    <n v="4"/>
    <n v="5"/>
    <n v="5"/>
    <x v="0"/>
    <x v="2"/>
    <x v="1"/>
  </r>
  <r>
    <x v="372"/>
    <x v="1"/>
    <x v="1"/>
    <x v="0"/>
    <x v="1"/>
    <x v="3"/>
    <n v="3"/>
    <n v="3"/>
    <n v="3"/>
    <n v="3"/>
    <x v="0"/>
    <x v="2"/>
    <x v="1"/>
  </r>
  <r>
    <x v="373"/>
    <x v="1"/>
    <x v="1"/>
    <x v="0"/>
    <x v="1"/>
    <x v="0"/>
    <n v="4"/>
    <n v="4"/>
    <n v="5"/>
    <n v="4"/>
    <x v="1"/>
    <x v="2"/>
    <x v="0"/>
  </r>
  <r>
    <x v="374"/>
    <x v="2"/>
    <x v="1"/>
    <x v="0"/>
    <x v="1"/>
    <x v="3"/>
    <n v="4"/>
    <n v="4"/>
    <n v="4"/>
    <n v="4"/>
    <x v="1"/>
    <x v="2"/>
    <x v="1"/>
  </r>
  <r>
    <x v="375"/>
    <x v="2"/>
    <x v="1"/>
    <x v="0"/>
    <x v="1"/>
    <x v="0"/>
    <n v="4"/>
    <n v="5"/>
    <n v="5"/>
    <n v="5"/>
    <x v="1"/>
    <x v="2"/>
    <x v="0"/>
  </r>
  <r>
    <x v="376"/>
    <x v="0"/>
    <x v="0"/>
    <x v="0"/>
    <x v="1"/>
    <x v="1"/>
    <n v="3"/>
    <n v="4"/>
    <n v="4"/>
    <n v="3"/>
    <x v="2"/>
    <x v="2"/>
    <x v="0"/>
  </r>
  <r>
    <x v="377"/>
    <x v="3"/>
    <x v="2"/>
    <x v="2"/>
    <x v="2"/>
    <x v="5"/>
    <m/>
    <m/>
    <m/>
    <m/>
    <x v="3"/>
    <x v="4"/>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8494DF8-4E15-420B-84A7-86CAE0D24C44}" name="PivotTable3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A23:B26" firstHeaderRow="1" firstDataRow="1" firstDataCol="1"/>
  <pivotFields count="13">
    <pivotField showAll="0"/>
    <pivotField showAll="0">
      <items count="5">
        <item x="0"/>
        <item h="1" x="1"/>
        <item h="1" x="2"/>
        <item h="1" x="3"/>
        <item t="default"/>
      </items>
    </pivotField>
    <pivotField showAll="0">
      <items count="4">
        <item x="1"/>
        <item x="0"/>
        <item h="1" x="2"/>
        <item t="default"/>
      </items>
    </pivotField>
    <pivotField showAll="0"/>
    <pivotField axis="axisRow" dataField="1" showAll="0">
      <items count="4">
        <item x="0"/>
        <item x="1"/>
        <item h="1" x="2"/>
        <item t="default"/>
      </items>
    </pivotField>
    <pivotField showAll="0"/>
    <pivotField showAll="0"/>
    <pivotField showAll="0"/>
    <pivotField showAll="0"/>
    <pivotField showAll="0"/>
    <pivotField showAll="0"/>
    <pivotField showAll="0">
      <items count="6">
        <item x="3"/>
        <item x="1"/>
        <item x="2"/>
        <item h="1" x="4"/>
        <item x="0"/>
        <item t="default"/>
      </items>
    </pivotField>
    <pivotField showAll="0">
      <items count="4">
        <item x="0"/>
        <item h="1" x="1"/>
        <item h="1" x="2"/>
        <item t="default"/>
      </items>
    </pivotField>
  </pivotFields>
  <rowFields count="1">
    <field x="4"/>
  </rowFields>
  <rowItems count="3">
    <i>
      <x/>
    </i>
    <i>
      <x v="1"/>
    </i>
    <i t="grand">
      <x/>
    </i>
  </rowItems>
  <colItems count="1">
    <i/>
  </colItems>
  <dataFields count="1">
    <dataField name="Count of First generation" fld="4" subtotal="count" showDataAs="percentOfTotal" baseField="4" baseItem="0" numFmtId="10"/>
  </dataFields>
  <formats count="2">
    <format dxfId="1">
      <pivotArea outline="0" collapsedLevelsAreSubtotals="1" fieldPosition="0"/>
    </format>
    <format dxfId="0">
      <pivotArea outline="0" fieldPosition="0">
        <references count="1">
          <reference field="4294967294" count="1">
            <x v="0"/>
          </reference>
        </references>
      </pivotArea>
    </format>
  </formats>
  <chartFormats count="3">
    <chartFormat chart="5" format="4" series="1">
      <pivotArea type="data" outline="0" fieldPosition="0">
        <references count="1">
          <reference field="4294967294" count="1" selected="0">
            <x v="0"/>
          </reference>
        </references>
      </pivotArea>
    </chartFormat>
    <chartFormat chart="5" format="5">
      <pivotArea type="data" outline="0" fieldPosition="0">
        <references count="2">
          <reference field="4294967294" count="1" selected="0">
            <x v="0"/>
          </reference>
          <reference field="4" count="1" selected="0">
            <x v="0"/>
          </reference>
        </references>
      </pivotArea>
    </chartFormat>
    <chartFormat chart="5" format="6">
      <pivotArea type="data" outline="0" fieldPosition="0">
        <references count="2">
          <reference field="4294967294" count="1" selected="0">
            <x v="0"/>
          </reference>
          <reference field="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D0C141A-AEEA-4BE7-A0F9-B63F5C3EFD8F}" name="PivotTable3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2">
  <location ref="A15:B18" firstHeaderRow="1" firstDataRow="1" firstDataCol="1"/>
  <pivotFields count="13">
    <pivotField showAll="0"/>
    <pivotField showAll="0">
      <items count="5">
        <item x="0"/>
        <item h="1" x="1"/>
        <item h="1" x="2"/>
        <item h="1" x="3"/>
        <item t="default"/>
      </items>
    </pivotField>
    <pivotField axis="axisRow" dataField="1" showAll="0">
      <items count="4">
        <item x="1"/>
        <item x="0"/>
        <item h="1" x="2"/>
        <item t="default"/>
      </items>
    </pivotField>
    <pivotField showAll="0"/>
    <pivotField showAll="0"/>
    <pivotField showAll="0"/>
    <pivotField showAll="0"/>
    <pivotField showAll="0"/>
    <pivotField showAll="0"/>
    <pivotField showAll="0"/>
    <pivotField showAll="0"/>
    <pivotField showAll="0">
      <items count="6">
        <item x="3"/>
        <item x="1"/>
        <item x="2"/>
        <item h="1" x="4"/>
        <item x="0"/>
        <item t="default"/>
      </items>
    </pivotField>
    <pivotField showAll="0">
      <items count="4">
        <item x="0"/>
        <item h="1" x="1"/>
        <item h="1" x="2"/>
        <item t="default"/>
      </items>
    </pivotField>
  </pivotFields>
  <rowFields count="1">
    <field x="2"/>
  </rowFields>
  <rowItems count="3">
    <i>
      <x/>
    </i>
    <i>
      <x v="1"/>
    </i>
    <i t="grand">
      <x/>
    </i>
  </rowItems>
  <colItems count="1">
    <i/>
  </colItems>
  <dataFields count="1">
    <dataField name="Count of GENDER" fld="2" subtotal="count" showDataAs="percentOfTotal" baseField="2" baseItem="0" numFmtId="10"/>
  </dataFields>
  <formats count="2">
    <format dxfId="3">
      <pivotArea outline="0" collapsedLevelsAreSubtotals="1" fieldPosition="0"/>
    </format>
    <format dxfId="2">
      <pivotArea outline="0" fieldPosition="0">
        <references count="1">
          <reference field="4294967294" count="1">
            <x v="0"/>
          </reference>
        </references>
      </pivotArea>
    </format>
  </formats>
  <chartFormats count="3">
    <chartFormat chart="5" format="6" series="1">
      <pivotArea type="data" outline="0" fieldPosition="0">
        <references count="1">
          <reference field="4294967294" count="1" selected="0">
            <x v="0"/>
          </reference>
        </references>
      </pivotArea>
    </chartFormat>
    <chartFormat chart="5" format="7">
      <pivotArea type="data" outline="0" fieldPosition="0">
        <references count="2">
          <reference field="4294967294" count="1" selected="0">
            <x v="0"/>
          </reference>
          <reference field="2" count="1" selected="0">
            <x v="0"/>
          </reference>
        </references>
      </pivotArea>
    </chartFormat>
    <chartFormat chart="5" format="8">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4F7C46-457D-4232-B45A-44E0A3FB71FD}" name="PivotTable39" cacheId="0"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2">
  <location ref="A46:B50" firstHeaderRow="1" firstDataRow="1" firstDataCol="1"/>
  <pivotFields count="13">
    <pivotField showAll="0"/>
    <pivotField showAll="0">
      <items count="5">
        <item x="0"/>
        <item h="1" x="1"/>
        <item h="1" x="2"/>
        <item h="1" x="3"/>
        <item t="default"/>
      </items>
    </pivotField>
    <pivotField showAll="0">
      <items count="4">
        <item x="1"/>
        <item x="0"/>
        <item h="1" x="2"/>
        <item t="default"/>
      </items>
    </pivotField>
    <pivotField showAll="0">
      <items count="4">
        <item x="0"/>
        <item x="1"/>
        <item h="1" x="2"/>
        <item t="default"/>
      </items>
    </pivotField>
    <pivotField showAll="0"/>
    <pivotField showAll="0">
      <items count="7">
        <item x="2"/>
        <item x="4"/>
        <item x="1"/>
        <item x="3"/>
        <item x="0"/>
        <item x="5"/>
        <item t="default"/>
      </items>
    </pivotField>
    <pivotField showAll="0"/>
    <pivotField showAll="0"/>
    <pivotField showAll="0"/>
    <pivotField showAll="0"/>
    <pivotField axis="axisRow" dataField="1" showAll="0">
      <items count="5">
        <item x="0"/>
        <item x="2"/>
        <item x="1"/>
        <item h="1" x="3"/>
        <item t="default"/>
      </items>
    </pivotField>
    <pivotField showAll="0">
      <items count="6">
        <item x="3"/>
        <item x="1"/>
        <item x="2"/>
        <item h="1" x="4"/>
        <item x="0"/>
        <item t="default"/>
      </items>
    </pivotField>
    <pivotField showAll="0">
      <items count="4">
        <item x="0"/>
        <item h="1" x="1"/>
        <item h="1" x="2"/>
        <item t="default"/>
      </items>
    </pivotField>
  </pivotFields>
  <rowFields count="1">
    <field x="10"/>
  </rowFields>
  <rowItems count="4">
    <i>
      <x/>
    </i>
    <i>
      <x v="1"/>
    </i>
    <i>
      <x v="2"/>
    </i>
    <i t="grand">
      <x/>
    </i>
  </rowItems>
  <colItems count="1">
    <i/>
  </colItems>
  <dataFields count="1">
    <dataField name="Count of Would you recommend this degree program to others?" fld="10" subtotal="count" showDataAs="percentOfTotal" baseField="10" baseItem="2" numFmtId="9"/>
  </dataFields>
  <formats count="2">
    <format dxfId="5">
      <pivotArea outline="0" fieldPosition="0">
        <references count="1">
          <reference field="4294967294" count="1">
            <x v="0"/>
          </reference>
        </references>
      </pivotArea>
    </format>
    <format dxfId="4">
      <pivotArea outline="0" collapsedLevelsAreSubtotals="1" fieldPosition="0"/>
    </format>
  </formats>
  <chartFormats count="4">
    <chartFormat chart="11" format="8" series="1">
      <pivotArea type="data" outline="0" fieldPosition="0">
        <references count="1">
          <reference field="4294967294" count="1" selected="0">
            <x v="0"/>
          </reference>
        </references>
      </pivotArea>
    </chartFormat>
    <chartFormat chart="11" format="9">
      <pivotArea type="data" outline="0" fieldPosition="0">
        <references count="2">
          <reference field="4294967294" count="1" selected="0">
            <x v="0"/>
          </reference>
          <reference field="10" count="1" selected="0">
            <x v="1"/>
          </reference>
        </references>
      </pivotArea>
    </chartFormat>
    <chartFormat chart="11" format="10">
      <pivotArea type="data" outline="0" fieldPosition="0">
        <references count="2">
          <reference field="4294967294" count="1" selected="0">
            <x v="0"/>
          </reference>
          <reference field="10" count="1" selected="0">
            <x v="2"/>
          </reference>
        </references>
      </pivotArea>
    </chartFormat>
    <chartFormat chart="11" format="11">
      <pivotArea type="data" outline="0" fieldPosition="0">
        <references count="2">
          <reference field="4294967294" count="1" selected="0">
            <x v="0"/>
          </reference>
          <reference field="1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9F03C03-3188-4204-B3CF-0E2FF247360C}" name="PivotTable3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B8" firstHeaderRow="1" firstDataRow="1" firstDataCol="1"/>
  <pivotFields count="13">
    <pivotField showAll="0"/>
    <pivotField showAll="0">
      <items count="5">
        <item x="0"/>
        <item h="1" x="1"/>
        <item h="1" x="2"/>
        <item h="1" x="3"/>
        <item t="default"/>
      </items>
    </pivotField>
    <pivotField showAll="0"/>
    <pivotField showAll="0"/>
    <pivotField showAll="0"/>
    <pivotField showAll="0"/>
    <pivotField showAll="0"/>
    <pivotField showAll="0"/>
    <pivotField showAll="0"/>
    <pivotField showAll="0"/>
    <pivotField showAll="0"/>
    <pivotField axis="axisRow" dataField="1" showAll="0">
      <items count="6">
        <item x="3"/>
        <item x="1"/>
        <item x="2"/>
        <item h="1" x="4"/>
        <item x="0"/>
        <item t="default"/>
      </items>
    </pivotField>
    <pivotField showAll="0">
      <items count="4">
        <item x="0"/>
        <item h="1" x="1"/>
        <item h="1" x="2"/>
        <item t="default"/>
      </items>
    </pivotField>
  </pivotFields>
  <rowFields count="1">
    <field x="11"/>
  </rowFields>
  <rowItems count="5">
    <i>
      <x/>
    </i>
    <i>
      <x v="1"/>
    </i>
    <i>
      <x v="2"/>
    </i>
    <i>
      <x v="4"/>
    </i>
    <i t="grand">
      <x/>
    </i>
  </rowItems>
  <colItems count="1">
    <i/>
  </colItems>
  <dataFields count="1">
    <dataField name="Count of What are your plans after graduation?" fld="11" subtotal="count" showDataAs="percentOfTotal" baseField="11" baseItem="2" numFmtId="9"/>
  </dataFields>
  <formats count="1">
    <format dxfId="6">
      <pivotArea outline="0" collapsedLevelsAreSubtotals="1" fieldPosition="0"/>
    </format>
  </formats>
  <chartFormats count="1">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AE4D805-8FA1-4C3B-9B2B-9E93D11D23BA}" name="PivotTable38" cacheId="0"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9">
  <location ref="A36:B41" firstHeaderRow="1" firstDataRow="1" firstDataCol="1"/>
  <pivotFields count="13">
    <pivotField showAll="0"/>
    <pivotField showAll="0">
      <items count="5">
        <item x="0"/>
        <item h="1" x="1"/>
        <item h="1" x="2"/>
        <item h="1" x="3"/>
        <item t="default"/>
      </items>
    </pivotField>
    <pivotField showAll="0">
      <items count="4">
        <item x="1"/>
        <item x="0"/>
        <item h="1" x="2"/>
        <item t="default"/>
      </items>
    </pivotField>
    <pivotField showAll="0">
      <items count="4">
        <item x="0"/>
        <item x="1"/>
        <item h="1" x="2"/>
        <item t="default"/>
      </items>
    </pivotField>
    <pivotField showAll="0"/>
    <pivotField dataField="1" showAll="0">
      <items count="7">
        <item x="2"/>
        <item x="4"/>
        <item x="1"/>
        <item x="3"/>
        <item x="0"/>
        <item x="5"/>
        <item t="default"/>
      </items>
    </pivotField>
    <pivotField dataField="1" showAll="0"/>
    <pivotField dataField="1" showAll="0"/>
    <pivotField dataField="1" showAll="0"/>
    <pivotField dataField="1" showAll="0"/>
    <pivotField showAll="0"/>
    <pivotField showAll="0">
      <items count="6">
        <item x="3"/>
        <item x="1"/>
        <item x="2"/>
        <item h="1" x="4"/>
        <item x="0"/>
        <item t="default"/>
      </items>
    </pivotField>
    <pivotField showAll="0">
      <items count="4">
        <item x="0"/>
        <item h="1" x="1"/>
        <item h="1" x="2"/>
        <item t="default"/>
      </items>
    </pivotField>
  </pivotFields>
  <rowFields count="1">
    <field x="-2"/>
  </rowFields>
  <rowItems count="5">
    <i>
      <x/>
    </i>
    <i i="1">
      <x v="1"/>
    </i>
    <i i="2">
      <x v="2"/>
    </i>
    <i i="3">
      <x v="3"/>
    </i>
    <i i="4">
      <x v="4"/>
    </i>
  </rowItems>
  <colItems count="1">
    <i/>
  </colItems>
  <dataFields count="5">
    <dataField name=" Classes" fld="5" subtotal="average" baseField="0" baseItem="0"/>
    <dataField name=" Professors" fld="6" subtotal="average" baseField="0" baseItem="0"/>
    <dataField name=" Community" fld="7" subtotal="average" baseField="0" baseItem="0"/>
    <dataField name=" Advisor" fld="8" subtotal="average" baseField="0" baseItem="0"/>
    <dataField name=" Facilities" fld="9" subtotal="average" baseField="0" baseItem="0"/>
  </dataFields>
  <formats count="1">
    <format dxfId="7">
      <pivotArea outline="0" collapsedLevelsAreSubtotals="1" fieldPosition="0"/>
    </format>
  </formats>
  <chartFormats count="1">
    <chartFormat chart="8"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C51A12F-879F-4713-8E59-141C281F533F}" name="PivotTable3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A29:B32" firstHeaderRow="1" firstDataRow="1" firstDataCol="1"/>
  <pivotFields count="13">
    <pivotField showAll="0"/>
    <pivotField showAll="0">
      <items count="5">
        <item x="0"/>
        <item h="1" x="1"/>
        <item h="1" x="2"/>
        <item h="1" x="3"/>
        <item t="default"/>
      </items>
    </pivotField>
    <pivotField showAll="0">
      <items count="4">
        <item x="1"/>
        <item x="0"/>
        <item h="1" x="2"/>
        <item t="default"/>
      </items>
    </pivotField>
    <pivotField axis="axisRow" dataField="1" showAll="0">
      <items count="4">
        <item x="0"/>
        <item x="1"/>
        <item h="1" x="2"/>
        <item t="default"/>
      </items>
    </pivotField>
    <pivotField showAll="0"/>
    <pivotField showAll="0"/>
    <pivotField showAll="0"/>
    <pivotField showAll="0"/>
    <pivotField showAll="0"/>
    <pivotField showAll="0"/>
    <pivotField showAll="0"/>
    <pivotField showAll="0">
      <items count="6">
        <item x="3"/>
        <item x="1"/>
        <item x="2"/>
        <item h="1" x="4"/>
        <item x="0"/>
        <item t="default"/>
      </items>
    </pivotField>
    <pivotField showAll="0">
      <items count="4">
        <item x="0"/>
        <item h="1" x="1"/>
        <item h="1" x="2"/>
        <item t="default"/>
      </items>
    </pivotField>
  </pivotFields>
  <rowFields count="1">
    <field x="3"/>
  </rowFields>
  <rowItems count="3">
    <i>
      <x/>
    </i>
    <i>
      <x v="1"/>
    </i>
    <i t="grand">
      <x/>
    </i>
  </rowItems>
  <colItems count="1">
    <i/>
  </colItems>
  <dataFields count="1">
    <dataField name="Count of RACE/ETHNICITY" fld="3" subtotal="count" showDataAs="percentOfTotal" baseField="3" baseItem="1" numFmtId="10"/>
  </dataFields>
  <formats count="2">
    <format dxfId="9">
      <pivotArea outline="0" collapsedLevelsAreSubtotals="1" fieldPosition="0"/>
    </format>
    <format dxfId="8">
      <pivotArea outline="0" fieldPosition="0">
        <references count="1">
          <reference field="4294967294" count="1">
            <x v="0"/>
          </reference>
        </references>
      </pivotArea>
    </format>
  </formats>
  <chartFormats count="3">
    <chartFormat chart="5" format="4" series="1">
      <pivotArea type="data" outline="0" fieldPosition="0">
        <references count="1">
          <reference field="4294967294" count="1" selected="0">
            <x v="0"/>
          </reference>
        </references>
      </pivotArea>
    </chartFormat>
    <chartFormat chart="5" format="5">
      <pivotArea type="data" outline="0" fieldPosition="0">
        <references count="2">
          <reference field="4294967294" count="1" selected="0">
            <x v="0"/>
          </reference>
          <reference field="3" count="1" selected="0">
            <x v="0"/>
          </reference>
        </references>
      </pivotArea>
    </chartFormat>
    <chartFormat chart="5" format="6">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6D3EF22-0466-4FED-BB91-B55DD28350A3}" name="PivotTable40" cacheId="0"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2">
  <location ref="A58:A59" firstHeaderRow="1" firstDataRow="1" firstDataCol="0" rowPageCount="1" colPageCount="1"/>
  <pivotFields count="13">
    <pivotField dataField="1" showAll="0">
      <items count="37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t="default"/>
      </items>
    </pivotField>
    <pivotField showAll="0">
      <items count="5">
        <item x="0"/>
        <item h="1" x="1"/>
        <item h="1" x="2"/>
        <item h="1" x="3"/>
        <item t="default"/>
      </items>
    </pivotField>
    <pivotField showAll="0">
      <items count="4">
        <item x="1"/>
        <item x="0"/>
        <item h="1" x="2"/>
        <item t="default"/>
      </items>
    </pivotField>
    <pivotField showAll="0">
      <items count="4">
        <item x="0"/>
        <item x="1"/>
        <item h="1" x="2"/>
        <item t="default"/>
      </items>
    </pivotField>
    <pivotField showAll="0"/>
    <pivotField showAll="0">
      <items count="7">
        <item x="2"/>
        <item x="4"/>
        <item x="1"/>
        <item x="3"/>
        <item x="0"/>
        <item x="5"/>
        <item t="default"/>
      </items>
    </pivotField>
    <pivotField showAll="0"/>
    <pivotField showAll="0"/>
    <pivotField showAll="0"/>
    <pivotField showAll="0"/>
    <pivotField showAll="0">
      <items count="5">
        <item x="0"/>
        <item x="2"/>
        <item x="1"/>
        <item h="1" x="3"/>
        <item t="default"/>
      </items>
    </pivotField>
    <pivotField showAll="0">
      <items count="6">
        <item x="3"/>
        <item x="1"/>
        <item x="2"/>
        <item h="1" x="4"/>
        <item x="0"/>
        <item t="default"/>
      </items>
    </pivotField>
    <pivotField axis="axisPage" showAll="0">
      <items count="4">
        <item x="0"/>
        <item x="1"/>
        <item x="2"/>
        <item t="default"/>
      </items>
    </pivotField>
  </pivotFields>
  <rowItems count="1">
    <i/>
  </rowItems>
  <colItems count="1">
    <i/>
  </colItems>
  <pageFields count="1">
    <pageField fld="12" item="0" hier="-1"/>
  </pageFields>
  <dataFields count="1">
    <dataField name="Count of ID" fld="0" subtotal="count" baseField="0" baseItem="0" numFmtId="1"/>
  </dataFields>
  <formats count="3">
    <format dxfId="12">
      <pivotArea type="all" dataOnly="0" outline="0" fieldPosition="0"/>
    </format>
    <format dxfId="11">
      <pivotArea outline="0" collapsedLevelsAreSubtotals="1" fieldPosition="0"/>
    </format>
    <format dxfId="1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JOR" xr10:uid="{E2EB1376-0986-487C-8A4C-2161BFD6D0E6}" sourceName="MAJOR">
  <pivotTables>
    <pivotTable tabId="7" name="PivotTable34"/>
    <pivotTable tabId="7" name="PivotTable35"/>
    <pivotTable tabId="7" name="PivotTable36"/>
    <pivotTable tabId="7" name="PivotTable37"/>
    <pivotTable tabId="7" name="PivotTable38"/>
    <pivotTable tabId="7" name="PivotTable39"/>
    <pivotTable tabId="7" name="PivotTable40"/>
  </pivotTables>
  <data>
    <tabular pivotCacheId="1453893275">
      <items count="4">
        <i x="0" s="1"/>
        <i x="1"/>
        <i x="2"/>
        <i x="3"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_graduated" xr10:uid="{14F2C8BD-D66D-4473-AD5B-F20702E6F73E}" sourceName="Year graduated">
  <pivotTables>
    <pivotTable tabId="7" name="PivotTable34"/>
    <pivotTable tabId="7" name="PivotTable35"/>
    <pivotTable tabId="7" name="PivotTable36"/>
    <pivotTable tabId="7" name="PivotTable37"/>
    <pivotTable tabId="7" name="PivotTable38"/>
    <pivotTable tabId="7" name="PivotTable39"/>
    <pivotTable tabId="7" name="PivotTable40"/>
  </pivotTables>
  <data>
    <tabular pivotCacheId="1453893275">
      <items count="3">
        <i x="0" s="1"/>
        <i x="1"/>
        <i x="2"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AJOR" xr10:uid="{CF69552E-AACE-41FA-BEB0-F3DAED3AE435}" cache="Slicer_MAJOR" caption="Program" columnCount="3" style="SlicerStyleLight1 2" rowHeight="257175"/>
  <slicer name="Year graduated" xr10:uid="{249145B1-135E-4FB3-B407-B329FBDD9D99}" cache="Slicer_Year_graduated" caption="Year graduated" columnCount="2" style="SlicerStyleLight1 2" rowHeight="257175"/>
</slicers>
</file>

<file path=xl/theme/theme1.xml><?xml version="1.0" encoding="utf-8"?>
<a:theme xmlns:a="http://schemas.openxmlformats.org/drawingml/2006/main" name="Feathered">
  <a:themeElements>
    <a:clrScheme name="Feathered">
      <a:dk1>
        <a:sysClr val="windowText" lastClr="000000"/>
      </a:dk1>
      <a:lt1>
        <a:sysClr val="window" lastClr="FFFFFF"/>
      </a:lt1>
      <a:dk2>
        <a:srgbClr val="121316"/>
      </a:dk2>
      <a:lt2>
        <a:srgbClr val="FEFCF7"/>
      </a:lt2>
      <a:accent1>
        <a:srgbClr val="606372"/>
      </a:accent1>
      <a:accent2>
        <a:srgbClr val="79A8A4"/>
      </a:accent2>
      <a:accent3>
        <a:srgbClr val="B2AD8F"/>
      </a:accent3>
      <a:accent4>
        <a:srgbClr val="AD8082"/>
      </a:accent4>
      <a:accent5>
        <a:srgbClr val="DEC18C"/>
      </a:accent5>
      <a:accent6>
        <a:srgbClr val="92A185"/>
      </a:accent6>
      <a:hlink>
        <a:srgbClr val="85C4D2"/>
      </a:hlink>
      <a:folHlink>
        <a:srgbClr val="8E8CA7"/>
      </a:folHlink>
    </a:clrScheme>
    <a:fontScheme name="Custom 3">
      <a:majorFont>
        <a:latin typeface="Franklin Gothic Medium"/>
        <a:ea typeface=""/>
        <a:cs typeface=""/>
      </a:majorFont>
      <a:minorFont>
        <a:latin typeface="Exo 2 Medium"/>
        <a:ea typeface=""/>
        <a:cs typeface=""/>
      </a:minorFont>
    </a:fontScheme>
    <a:fmtScheme name="Feathered">
      <a:fillStyleLst>
        <a:solidFill>
          <a:schemeClr val="phClr"/>
        </a:solidFill>
        <a:solidFill>
          <a:schemeClr val="phClr">
            <a:tint val="67000"/>
            <a:satMod val="105000"/>
          </a:schemeClr>
        </a:solidFill>
        <a:gradFill rotWithShape="1">
          <a:gsLst>
            <a:gs pos="0">
              <a:schemeClr val="phClr">
                <a:tint val="94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tint val="50000"/>
              <a:shade val="83000"/>
            </a:schemeClr>
          </a:solidFill>
          <a:prstDash val="solid"/>
        </a:ln>
      </a:lnStyleLst>
      <a:effectStyleLst>
        <a:effectStyle>
          <a:effectLst/>
        </a:effectStyle>
        <a:effectStyle>
          <a:effectLst/>
        </a:effectStyle>
        <a:effectStyle>
          <a:effectLst>
            <a:outerShdw blurRad="57150" dist="25400" dir="5400000" algn="ctr" rotWithShape="0">
              <a:srgbClr val="000000">
                <a:alpha val="2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Feathered" id="{EEC9B30E-2747-4D42-BCBE-A02BDEEEA114}" vid="{AACE42CE-5C67-4514-8A89-3472F564E146}"/>
    </a:ext>
  </a:extLst>
</a:theme>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BB93-A715-4D8E-9759-44F8F9E8324D}">
  <dimension ref="A1"/>
  <sheetViews>
    <sheetView showRowColHeaders="0" tabSelected="1" zoomScaleNormal="100" workbookViewId="0">
      <selection activeCell="S16" sqref="S16"/>
    </sheetView>
  </sheetViews>
  <sheetFormatPr defaultRowHeight="14.25" x14ac:dyDescent="0.2"/>
  <cols>
    <col min="1" max="16384" width="8.88671875" style="2"/>
  </cols>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84785-063E-47FC-B61B-34BA5C6562C7}">
  <dimension ref="A3:C62"/>
  <sheetViews>
    <sheetView topLeftCell="A25" workbookViewId="0">
      <selection activeCell="A39" sqref="A39"/>
    </sheetView>
  </sheetViews>
  <sheetFormatPr defaultRowHeight="14.25" x14ac:dyDescent="0.2"/>
  <cols>
    <col min="1" max="1" width="12.6640625" bestFit="1" customWidth="1"/>
    <col min="2" max="2" width="22.5546875" bestFit="1" customWidth="1"/>
    <col min="3" max="3" width="25.21875" bestFit="1" customWidth="1"/>
    <col min="4" max="4" width="16.77734375" bestFit="1" customWidth="1"/>
    <col min="5" max="5" width="18" bestFit="1" customWidth="1"/>
  </cols>
  <sheetData>
    <row r="3" spans="1:3" x14ac:dyDescent="0.2">
      <c r="A3" s="5" t="s">
        <v>27</v>
      </c>
      <c r="B3" t="s">
        <v>29</v>
      </c>
    </row>
    <row r="4" spans="1:3" x14ac:dyDescent="0.2">
      <c r="A4" s="6" t="s">
        <v>18</v>
      </c>
      <c r="B4" s="8">
        <v>0.39285714285714285</v>
      </c>
    </row>
    <row r="5" spans="1:3" x14ac:dyDescent="0.2">
      <c r="A5" s="6" t="s">
        <v>11</v>
      </c>
      <c r="B5" s="8">
        <v>3.5714285714285712E-2</v>
      </c>
    </row>
    <row r="6" spans="1:3" x14ac:dyDescent="0.2">
      <c r="A6" s="6" t="s">
        <v>15</v>
      </c>
      <c r="B6" s="8">
        <v>0.39285714285714285</v>
      </c>
    </row>
    <row r="7" spans="1:3" x14ac:dyDescent="0.2">
      <c r="A7" s="6" t="s">
        <v>9</v>
      </c>
      <c r="B7" s="8">
        <v>0.17857142857142858</v>
      </c>
    </row>
    <row r="8" spans="1:3" x14ac:dyDescent="0.2">
      <c r="A8" s="6" t="s">
        <v>28</v>
      </c>
      <c r="B8" s="8">
        <v>1</v>
      </c>
    </row>
    <row r="15" spans="1:3" x14ac:dyDescent="0.2">
      <c r="A15" s="5" t="s">
        <v>27</v>
      </c>
      <c r="B15" t="s">
        <v>31</v>
      </c>
    </row>
    <row r="16" spans="1:3" x14ac:dyDescent="0.2">
      <c r="A16" s="6" t="s">
        <v>14</v>
      </c>
      <c r="B16" s="7">
        <v>0.73809523809523814</v>
      </c>
      <c r="C16" s="10">
        <f>GETPIVOTDATA("GENDER",$A$15,"GENDER","Female")</f>
        <v>0.73809523809523814</v>
      </c>
    </row>
    <row r="17" spans="1:3" x14ac:dyDescent="0.2">
      <c r="A17" s="6" t="s">
        <v>6</v>
      </c>
      <c r="B17" s="7">
        <v>0.26190476190476192</v>
      </c>
    </row>
    <row r="18" spans="1:3" x14ac:dyDescent="0.2">
      <c r="A18" s="6" t="s">
        <v>28</v>
      </c>
      <c r="B18" s="7">
        <v>1</v>
      </c>
    </row>
    <row r="19" spans="1:3" x14ac:dyDescent="0.2">
      <c r="B19" s="10"/>
    </row>
    <row r="20" spans="1:3" x14ac:dyDescent="0.2">
      <c r="B20" s="10"/>
    </row>
    <row r="21" spans="1:3" x14ac:dyDescent="0.2">
      <c r="B21" s="10"/>
    </row>
    <row r="22" spans="1:3" x14ac:dyDescent="0.2">
      <c r="B22" s="10"/>
    </row>
    <row r="23" spans="1:3" x14ac:dyDescent="0.2">
      <c r="A23" s="5" t="s">
        <v>27</v>
      </c>
      <c r="B23" t="s">
        <v>33</v>
      </c>
      <c r="C23" s="5"/>
    </row>
    <row r="24" spans="1:3" x14ac:dyDescent="0.2">
      <c r="A24" s="6" t="s">
        <v>19</v>
      </c>
      <c r="B24" s="7">
        <v>0.52380952380952384</v>
      </c>
      <c r="C24" s="10">
        <f>GETPIVOTDATA("First generation",$A$23,"First generation","First generation")</f>
        <v>0.52380952380952384</v>
      </c>
    </row>
    <row r="25" spans="1:3" x14ac:dyDescent="0.2">
      <c r="A25" s="6" t="s">
        <v>20</v>
      </c>
      <c r="B25" s="7">
        <v>0.47619047619047616</v>
      </c>
    </row>
    <row r="26" spans="1:3" x14ac:dyDescent="0.2">
      <c r="A26" s="6" t="s">
        <v>28</v>
      </c>
      <c r="B26" s="7">
        <v>1</v>
      </c>
    </row>
    <row r="27" spans="1:3" x14ac:dyDescent="0.2">
      <c r="B27" s="10"/>
    </row>
    <row r="28" spans="1:3" x14ac:dyDescent="0.2">
      <c r="B28" s="10"/>
    </row>
    <row r="29" spans="1:3" x14ac:dyDescent="0.2">
      <c r="A29" s="5" t="s">
        <v>27</v>
      </c>
      <c r="B29" t="s">
        <v>32</v>
      </c>
    </row>
    <row r="30" spans="1:3" x14ac:dyDescent="0.2">
      <c r="A30" s="6" t="s">
        <v>7</v>
      </c>
      <c r="B30" s="7">
        <v>0.73809523809523814</v>
      </c>
    </row>
    <row r="31" spans="1:3" x14ac:dyDescent="0.2">
      <c r="A31" s="6" t="s">
        <v>16</v>
      </c>
      <c r="B31" s="7">
        <v>0.26190476190476192</v>
      </c>
      <c r="C31" s="10">
        <f>GETPIVOTDATA("RACE/ETHNICITY",$A$29,"RACE/ETHNICITY","URM")</f>
        <v>0.26190476190476192</v>
      </c>
    </row>
    <row r="32" spans="1:3" x14ac:dyDescent="0.2">
      <c r="A32" s="6" t="s">
        <v>28</v>
      </c>
      <c r="B32" s="7">
        <v>1</v>
      </c>
    </row>
    <row r="36" spans="1:2" x14ac:dyDescent="0.2">
      <c r="A36" s="5" t="s">
        <v>34</v>
      </c>
    </row>
    <row r="37" spans="1:2" x14ac:dyDescent="0.2">
      <c r="A37" s="6" t="s">
        <v>35</v>
      </c>
      <c r="B37" s="11">
        <v>3.6785714285714284</v>
      </c>
    </row>
    <row r="38" spans="1:2" x14ac:dyDescent="0.2">
      <c r="A38" s="6" t="s">
        <v>36</v>
      </c>
      <c r="B38" s="11">
        <v>3.6144578313253013</v>
      </c>
    </row>
    <row r="39" spans="1:2" x14ac:dyDescent="0.2">
      <c r="A39" s="6" t="s">
        <v>41</v>
      </c>
      <c r="B39" s="11">
        <v>3.6190476190476191</v>
      </c>
    </row>
    <row r="40" spans="1:2" x14ac:dyDescent="0.2">
      <c r="A40" s="6" t="s">
        <v>38</v>
      </c>
      <c r="B40" s="11">
        <v>4</v>
      </c>
    </row>
    <row r="41" spans="1:2" x14ac:dyDescent="0.2">
      <c r="A41" s="6" t="s">
        <v>37</v>
      </c>
      <c r="B41" s="11">
        <v>4.0238095238095237</v>
      </c>
    </row>
    <row r="46" spans="1:2" x14ac:dyDescent="0.2">
      <c r="A46" s="5" t="s">
        <v>27</v>
      </c>
      <c r="B46" t="s">
        <v>39</v>
      </c>
    </row>
    <row r="47" spans="1:2" x14ac:dyDescent="0.2">
      <c r="A47" s="6" t="s">
        <v>8</v>
      </c>
      <c r="B47" s="8">
        <v>0.33333333333333331</v>
      </c>
    </row>
    <row r="48" spans="1:2" x14ac:dyDescent="0.2">
      <c r="A48" s="6" t="s">
        <v>17</v>
      </c>
      <c r="B48" s="8">
        <v>0.29761904761904762</v>
      </c>
    </row>
    <row r="49" spans="1:3" x14ac:dyDescent="0.2">
      <c r="A49" s="6" t="s">
        <v>12</v>
      </c>
      <c r="B49" s="8">
        <v>0.36904761904761907</v>
      </c>
      <c r="C49" s="10">
        <f>GETPIVOTDATA("Would you recommend this degree program to others?",$A$46,"Would you recommend this degree program to others?","yes")</f>
        <v>0.33333333333333331</v>
      </c>
    </row>
    <row r="50" spans="1:3" x14ac:dyDescent="0.2">
      <c r="A50" s="6" t="s">
        <v>28</v>
      </c>
      <c r="B50" s="8">
        <v>1</v>
      </c>
    </row>
    <row r="56" spans="1:3" x14ac:dyDescent="0.2">
      <c r="A56" s="13" t="s">
        <v>30</v>
      </c>
      <c r="B56" s="14">
        <v>2016</v>
      </c>
      <c r="C56" s="12">
        <f>B56</f>
        <v>2016</v>
      </c>
    </row>
    <row r="58" spans="1:3" x14ac:dyDescent="0.2">
      <c r="A58" s="12" t="s">
        <v>40</v>
      </c>
      <c r="B58" s="12"/>
    </row>
    <row r="59" spans="1:3" x14ac:dyDescent="0.2">
      <c r="A59" s="12">
        <v>84</v>
      </c>
      <c r="B59" s="12">
        <f>GETPIVOTDATA("ID",$A$58)</f>
        <v>84</v>
      </c>
    </row>
    <row r="60" spans="1:3" x14ac:dyDescent="0.2">
      <c r="A60" s="12"/>
      <c r="B60" s="12"/>
    </row>
    <row r="61" spans="1:3" x14ac:dyDescent="0.2">
      <c r="A61" s="12"/>
      <c r="B61" s="12"/>
    </row>
    <row r="62" spans="1:3" x14ac:dyDescent="0.2">
      <c r="A62" s="12"/>
      <c r="B62" s="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D6BB3-FDC7-405F-84E7-FE10719F5A37}">
  <dimension ref="A1:M378"/>
  <sheetViews>
    <sheetView workbookViewId="0">
      <selection sqref="A1:XFD1048576"/>
    </sheetView>
  </sheetViews>
  <sheetFormatPr defaultRowHeight="14.25" x14ac:dyDescent="0.2"/>
  <cols>
    <col min="6" max="6" width="9.77734375" customWidth="1"/>
    <col min="7" max="7" width="12.33203125" customWidth="1"/>
    <col min="8" max="8" width="13.88671875" customWidth="1"/>
    <col min="12" max="12" width="21.44140625" customWidth="1"/>
  </cols>
  <sheetData>
    <row r="1" spans="1:13" ht="15" customHeight="1" x14ac:dyDescent="0.2">
      <c r="A1" t="s">
        <v>0</v>
      </c>
      <c r="B1" s="3" t="s">
        <v>1</v>
      </c>
      <c r="C1" s="3" t="s">
        <v>2</v>
      </c>
      <c r="D1" s="3" t="s">
        <v>3</v>
      </c>
      <c r="E1" s="3" t="s">
        <v>19</v>
      </c>
      <c r="F1" s="3" t="s">
        <v>21</v>
      </c>
      <c r="G1" s="3" t="s">
        <v>22</v>
      </c>
      <c r="H1" s="3" t="s">
        <v>25</v>
      </c>
      <c r="I1" s="3" t="s">
        <v>23</v>
      </c>
      <c r="J1" s="3" t="s">
        <v>24</v>
      </c>
      <c r="K1" s="3" t="s">
        <v>26</v>
      </c>
      <c r="L1" s="4" t="s">
        <v>4</v>
      </c>
      <c r="M1" s="9" t="s">
        <v>30</v>
      </c>
    </row>
    <row r="2" spans="1:13" ht="15" customHeight="1" x14ac:dyDescent="0.2">
      <c r="A2">
        <v>1</v>
      </c>
      <c r="B2" t="s">
        <v>5</v>
      </c>
      <c r="C2" t="s">
        <v>6</v>
      </c>
      <c r="D2" t="s">
        <v>7</v>
      </c>
      <c r="E2" t="s">
        <v>19</v>
      </c>
      <c r="F2">
        <v>5</v>
      </c>
      <c r="G2">
        <v>4</v>
      </c>
      <c r="H2">
        <v>5</v>
      </c>
      <c r="I2">
        <v>5</v>
      </c>
      <c r="J2">
        <v>5</v>
      </c>
      <c r="K2" t="s">
        <v>8</v>
      </c>
      <c r="L2" t="s">
        <v>9</v>
      </c>
      <c r="M2">
        <v>2016</v>
      </c>
    </row>
    <row r="3" spans="1:13" ht="15" customHeight="1" x14ac:dyDescent="0.2">
      <c r="A3">
        <v>2</v>
      </c>
      <c r="B3" t="s">
        <v>10</v>
      </c>
      <c r="C3" t="s">
        <v>6</v>
      </c>
      <c r="D3" t="s">
        <v>7</v>
      </c>
      <c r="E3" t="s">
        <v>19</v>
      </c>
      <c r="F3">
        <v>5</v>
      </c>
      <c r="G3">
        <v>4</v>
      </c>
      <c r="H3">
        <v>5</v>
      </c>
      <c r="I3">
        <v>5</v>
      </c>
      <c r="J3">
        <v>5</v>
      </c>
      <c r="K3" t="s">
        <v>8</v>
      </c>
      <c r="L3" t="s">
        <v>11</v>
      </c>
      <c r="M3">
        <v>2017</v>
      </c>
    </row>
    <row r="4" spans="1:13" ht="15" customHeight="1" x14ac:dyDescent="0.2">
      <c r="A4">
        <v>3</v>
      </c>
      <c r="B4" t="s">
        <v>13</v>
      </c>
      <c r="C4" t="s">
        <v>6</v>
      </c>
      <c r="D4" t="s">
        <v>7</v>
      </c>
      <c r="E4" t="s">
        <v>20</v>
      </c>
      <c r="F4">
        <v>5</v>
      </c>
      <c r="G4">
        <v>5</v>
      </c>
      <c r="H4">
        <v>5</v>
      </c>
      <c r="I4">
        <v>4</v>
      </c>
      <c r="J4">
        <v>4</v>
      </c>
      <c r="K4" t="s">
        <v>8</v>
      </c>
      <c r="L4" t="s">
        <v>9</v>
      </c>
      <c r="M4">
        <v>2017</v>
      </c>
    </row>
    <row r="5" spans="1:13" ht="15" customHeight="1" x14ac:dyDescent="0.2">
      <c r="A5">
        <v>4</v>
      </c>
      <c r="B5" t="s">
        <v>5</v>
      </c>
      <c r="C5" t="s">
        <v>14</v>
      </c>
      <c r="D5" t="s">
        <v>7</v>
      </c>
      <c r="E5" t="s">
        <v>20</v>
      </c>
      <c r="F5">
        <v>5</v>
      </c>
      <c r="G5">
        <v>4</v>
      </c>
      <c r="H5">
        <v>5</v>
      </c>
      <c r="I5">
        <v>4</v>
      </c>
      <c r="J5">
        <v>3</v>
      </c>
      <c r="K5" t="s">
        <v>8</v>
      </c>
      <c r="L5" t="s">
        <v>15</v>
      </c>
      <c r="M5">
        <v>2016</v>
      </c>
    </row>
    <row r="6" spans="1:13" ht="15" customHeight="1" x14ac:dyDescent="0.2">
      <c r="A6">
        <v>5</v>
      </c>
      <c r="B6" t="s">
        <v>10</v>
      </c>
      <c r="C6" t="s">
        <v>6</v>
      </c>
      <c r="D6" t="s">
        <v>7</v>
      </c>
      <c r="E6" t="s">
        <v>20</v>
      </c>
      <c r="F6">
        <v>5</v>
      </c>
      <c r="G6">
        <v>4</v>
      </c>
      <c r="H6">
        <v>4</v>
      </c>
      <c r="I6">
        <v>5</v>
      </c>
      <c r="J6">
        <v>4</v>
      </c>
      <c r="K6" t="s">
        <v>12</v>
      </c>
      <c r="L6" t="s">
        <v>11</v>
      </c>
      <c r="M6">
        <v>2016</v>
      </c>
    </row>
    <row r="7" spans="1:13" ht="15" customHeight="1" x14ac:dyDescent="0.2">
      <c r="A7">
        <v>6</v>
      </c>
      <c r="B7" t="s">
        <v>10</v>
      </c>
      <c r="C7" t="s">
        <v>6</v>
      </c>
      <c r="D7" t="s">
        <v>7</v>
      </c>
      <c r="E7" t="s">
        <v>20</v>
      </c>
      <c r="F7">
        <v>3</v>
      </c>
      <c r="G7">
        <v>4</v>
      </c>
      <c r="H7">
        <v>5</v>
      </c>
      <c r="I7">
        <v>3</v>
      </c>
      <c r="J7">
        <v>4</v>
      </c>
      <c r="K7" t="s">
        <v>12</v>
      </c>
      <c r="L7" t="s">
        <v>15</v>
      </c>
      <c r="M7">
        <v>2016</v>
      </c>
    </row>
    <row r="8" spans="1:13" ht="15" customHeight="1" x14ac:dyDescent="0.2">
      <c r="A8">
        <v>7</v>
      </c>
      <c r="B8" t="s">
        <v>5</v>
      </c>
      <c r="C8" t="s">
        <v>14</v>
      </c>
      <c r="D8" t="s">
        <v>16</v>
      </c>
      <c r="E8" t="s">
        <v>20</v>
      </c>
      <c r="F8">
        <v>3</v>
      </c>
      <c r="G8">
        <v>4</v>
      </c>
      <c r="H8">
        <v>4</v>
      </c>
      <c r="I8">
        <v>3</v>
      </c>
      <c r="J8">
        <v>3</v>
      </c>
      <c r="K8" t="s">
        <v>12</v>
      </c>
      <c r="L8" t="s">
        <v>11</v>
      </c>
      <c r="M8">
        <v>2016</v>
      </c>
    </row>
    <row r="9" spans="1:13" ht="15" customHeight="1" x14ac:dyDescent="0.2">
      <c r="A9">
        <v>8</v>
      </c>
      <c r="B9" t="s">
        <v>5</v>
      </c>
      <c r="C9" t="s">
        <v>14</v>
      </c>
      <c r="D9" t="s">
        <v>16</v>
      </c>
      <c r="E9" t="s">
        <v>20</v>
      </c>
      <c r="F9">
        <v>3</v>
      </c>
      <c r="G9">
        <v>4</v>
      </c>
      <c r="H9">
        <v>3</v>
      </c>
      <c r="I9">
        <v>3</v>
      </c>
      <c r="J9">
        <v>3</v>
      </c>
      <c r="K9" t="s">
        <v>17</v>
      </c>
      <c r="L9" t="s">
        <v>18</v>
      </c>
      <c r="M9">
        <v>2016</v>
      </c>
    </row>
    <row r="10" spans="1:13" ht="15" customHeight="1" x14ac:dyDescent="0.2">
      <c r="A10">
        <v>9</v>
      </c>
      <c r="B10" t="s">
        <v>5</v>
      </c>
      <c r="C10" t="s">
        <v>14</v>
      </c>
      <c r="D10" t="s">
        <v>16</v>
      </c>
      <c r="E10" t="s">
        <v>19</v>
      </c>
      <c r="F10">
        <v>3</v>
      </c>
      <c r="G10">
        <v>3</v>
      </c>
      <c r="H10">
        <v>3</v>
      </c>
      <c r="I10">
        <v>3</v>
      </c>
      <c r="J10">
        <v>4</v>
      </c>
      <c r="K10" t="s">
        <v>17</v>
      </c>
      <c r="L10" t="s">
        <v>18</v>
      </c>
      <c r="M10">
        <v>2017</v>
      </c>
    </row>
    <row r="11" spans="1:13" ht="15" customHeight="1" x14ac:dyDescent="0.2">
      <c r="A11">
        <v>10</v>
      </c>
      <c r="B11" t="s">
        <v>10</v>
      </c>
      <c r="C11" t="s">
        <v>14</v>
      </c>
      <c r="D11" t="s">
        <v>16</v>
      </c>
      <c r="E11" t="s">
        <v>20</v>
      </c>
      <c r="F11">
        <v>1</v>
      </c>
      <c r="G11">
        <v>1</v>
      </c>
      <c r="H11">
        <v>2</v>
      </c>
      <c r="I11">
        <v>3</v>
      </c>
      <c r="J11">
        <v>4</v>
      </c>
      <c r="K11" t="s">
        <v>8</v>
      </c>
      <c r="L11" t="s">
        <v>15</v>
      </c>
      <c r="M11">
        <v>2017</v>
      </c>
    </row>
    <row r="12" spans="1:13" ht="15" customHeight="1" x14ac:dyDescent="0.2">
      <c r="A12">
        <v>11</v>
      </c>
      <c r="B12" t="s">
        <v>10</v>
      </c>
      <c r="C12" t="s">
        <v>14</v>
      </c>
      <c r="D12" t="s">
        <v>16</v>
      </c>
      <c r="E12" t="s">
        <v>19</v>
      </c>
      <c r="F12">
        <v>1</v>
      </c>
      <c r="G12">
        <v>1</v>
      </c>
      <c r="H12">
        <v>2</v>
      </c>
      <c r="I12">
        <v>3</v>
      </c>
      <c r="J12">
        <v>4</v>
      </c>
      <c r="K12" t="s">
        <v>8</v>
      </c>
      <c r="L12" t="s">
        <v>15</v>
      </c>
      <c r="M12">
        <v>2016</v>
      </c>
    </row>
    <row r="13" spans="1:13" ht="15" customHeight="1" x14ac:dyDescent="0.2">
      <c r="A13">
        <v>12</v>
      </c>
      <c r="B13" t="s">
        <v>10</v>
      </c>
      <c r="C13" t="s">
        <v>14</v>
      </c>
      <c r="D13" t="s">
        <v>16</v>
      </c>
      <c r="E13" t="s">
        <v>20</v>
      </c>
      <c r="F13">
        <v>1</v>
      </c>
      <c r="G13">
        <v>1</v>
      </c>
      <c r="H13">
        <v>2</v>
      </c>
      <c r="I13">
        <v>3</v>
      </c>
      <c r="J13">
        <v>4</v>
      </c>
      <c r="K13" t="s">
        <v>8</v>
      </c>
      <c r="L13" t="s">
        <v>15</v>
      </c>
      <c r="M13">
        <v>2016</v>
      </c>
    </row>
    <row r="14" spans="1:13" ht="15" customHeight="1" x14ac:dyDescent="0.2">
      <c r="A14">
        <v>13</v>
      </c>
      <c r="B14" t="s">
        <v>10</v>
      </c>
      <c r="C14" t="s">
        <v>6</v>
      </c>
      <c r="D14" t="s">
        <v>16</v>
      </c>
      <c r="E14" t="s">
        <v>19</v>
      </c>
      <c r="F14">
        <v>1</v>
      </c>
      <c r="G14">
        <v>1</v>
      </c>
      <c r="H14">
        <v>2</v>
      </c>
      <c r="I14">
        <v>3</v>
      </c>
      <c r="J14">
        <v>4</v>
      </c>
      <c r="K14" t="s">
        <v>8</v>
      </c>
      <c r="L14" t="s">
        <v>15</v>
      </c>
      <c r="M14">
        <v>2016</v>
      </c>
    </row>
    <row r="15" spans="1:13" ht="15" customHeight="1" x14ac:dyDescent="0.2">
      <c r="A15">
        <v>14</v>
      </c>
      <c r="B15" t="s">
        <v>10</v>
      </c>
      <c r="C15" t="s">
        <v>6</v>
      </c>
      <c r="D15" t="s">
        <v>16</v>
      </c>
      <c r="E15" t="s">
        <v>19</v>
      </c>
      <c r="F15">
        <v>1</v>
      </c>
      <c r="G15">
        <v>1</v>
      </c>
      <c r="H15">
        <v>2</v>
      </c>
      <c r="I15">
        <v>3</v>
      </c>
      <c r="J15">
        <v>4</v>
      </c>
      <c r="K15" t="s">
        <v>12</v>
      </c>
      <c r="L15" t="s">
        <v>15</v>
      </c>
      <c r="M15">
        <v>2016</v>
      </c>
    </row>
    <row r="16" spans="1:13" ht="15" customHeight="1" x14ac:dyDescent="0.2">
      <c r="A16">
        <v>15</v>
      </c>
      <c r="B16" t="s">
        <v>5</v>
      </c>
      <c r="C16" t="s">
        <v>14</v>
      </c>
      <c r="D16" t="s">
        <v>16</v>
      </c>
      <c r="E16" t="s">
        <v>20</v>
      </c>
      <c r="F16">
        <v>1</v>
      </c>
      <c r="G16">
        <v>1</v>
      </c>
      <c r="H16">
        <v>2</v>
      </c>
      <c r="I16">
        <v>3</v>
      </c>
      <c r="J16">
        <v>4</v>
      </c>
      <c r="K16" t="s">
        <v>12</v>
      </c>
      <c r="L16" t="s">
        <v>18</v>
      </c>
      <c r="M16">
        <v>2017</v>
      </c>
    </row>
    <row r="17" spans="1:13" ht="15" customHeight="1" x14ac:dyDescent="0.2">
      <c r="A17">
        <v>16</v>
      </c>
      <c r="B17" t="s">
        <v>5</v>
      </c>
      <c r="C17" t="s">
        <v>6</v>
      </c>
      <c r="D17" t="s">
        <v>16</v>
      </c>
      <c r="E17" t="s">
        <v>19</v>
      </c>
      <c r="F17">
        <v>1</v>
      </c>
      <c r="G17">
        <v>1</v>
      </c>
      <c r="H17">
        <v>2</v>
      </c>
      <c r="I17">
        <v>3</v>
      </c>
      <c r="J17">
        <v>4</v>
      </c>
      <c r="K17" t="s">
        <v>12</v>
      </c>
      <c r="L17" t="s">
        <v>18</v>
      </c>
      <c r="M17">
        <v>2016</v>
      </c>
    </row>
    <row r="18" spans="1:13" ht="15" customHeight="1" x14ac:dyDescent="0.2">
      <c r="A18">
        <v>17</v>
      </c>
      <c r="B18" t="s">
        <v>5</v>
      </c>
      <c r="C18" t="s">
        <v>14</v>
      </c>
      <c r="D18" t="s">
        <v>7</v>
      </c>
      <c r="E18" t="s">
        <v>20</v>
      </c>
      <c r="F18">
        <v>5</v>
      </c>
      <c r="G18">
        <v>4</v>
      </c>
      <c r="H18">
        <v>5</v>
      </c>
      <c r="I18">
        <v>5</v>
      </c>
      <c r="J18">
        <v>5</v>
      </c>
      <c r="K18" t="s">
        <v>17</v>
      </c>
      <c r="L18" t="s">
        <v>18</v>
      </c>
      <c r="M18">
        <v>2016</v>
      </c>
    </row>
    <row r="19" spans="1:13" ht="15" customHeight="1" x14ac:dyDescent="0.2">
      <c r="A19">
        <v>18</v>
      </c>
      <c r="B19" t="s">
        <v>5</v>
      </c>
      <c r="C19" t="s">
        <v>14</v>
      </c>
      <c r="D19" t="s">
        <v>7</v>
      </c>
      <c r="E19" t="s">
        <v>19</v>
      </c>
      <c r="F19">
        <v>5</v>
      </c>
      <c r="G19">
        <v>4</v>
      </c>
      <c r="H19">
        <v>5</v>
      </c>
      <c r="I19">
        <v>5</v>
      </c>
      <c r="J19">
        <v>5</v>
      </c>
      <c r="K19" t="s">
        <v>17</v>
      </c>
      <c r="L19" t="s">
        <v>18</v>
      </c>
      <c r="M19">
        <v>2017</v>
      </c>
    </row>
    <row r="20" spans="1:13" ht="15" customHeight="1" x14ac:dyDescent="0.2">
      <c r="A20">
        <v>19</v>
      </c>
      <c r="B20" t="s">
        <v>5</v>
      </c>
      <c r="C20" t="s">
        <v>14</v>
      </c>
      <c r="D20" t="s">
        <v>7</v>
      </c>
      <c r="E20" t="s">
        <v>19</v>
      </c>
      <c r="F20">
        <v>5</v>
      </c>
      <c r="G20">
        <v>4</v>
      </c>
      <c r="H20">
        <v>5</v>
      </c>
      <c r="I20">
        <v>5</v>
      </c>
      <c r="J20">
        <v>5</v>
      </c>
      <c r="K20" t="s">
        <v>8</v>
      </c>
      <c r="L20" t="s">
        <v>18</v>
      </c>
      <c r="M20">
        <v>2016</v>
      </c>
    </row>
    <row r="21" spans="1:13" ht="15" customHeight="1" x14ac:dyDescent="0.2">
      <c r="A21">
        <v>20</v>
      </c>
      <c r="B21" t="s">
        <v>5</v>
      </c>
      <c r="C21" t="s">
        <v>14</v>
      </c>
      <c r="D21" t="s">
        <v>7</v>
      </c>
      <c r="E21" t="s">
        <v>20</v>
      </c>
      <c r="F21">
        <v>5</v>
      </c>
      <c r="G21">
        <v>4</v>
      </c>
      <c r="H21">
        <v>5</v>
      </c>
      <c r="I21">
        <v>5</v>
      </c>
      <c r="J21">
        <v>5</v>
      </c>
      <c r="K21" t="s">
        <v>8</v>
      </c>
      <c r="L21" t="s">
        <v>18</v>
      </c>
      <c r="M21">
        <v>2017</v>
      </c>
    </row>
    <row r="22" spans="1:13" ht="15" customHeight="1" x14ac:dyDescent="0.2">
      <c r="A22">
        <v>21</v>
      </c>
      <c r="B22" t="s">
        <v>5</v>
      </c>
      <c r="C22" t="s">
        <v>14</v>
      </c>
      <c r="D22" t="s">
        <v>7</v>
      </c>
      <c r="E22" t="s">
        <v>19</v>
      </c>
      <c r="F22">
        <v>5</v>
      </c>
      <c r="G22">
        <v>4</v>
      </c>
      <c r="H22">
        <v>5</v>
      </c>
      <c r="I22">
        <v>5</v>
      </c>
      <c r="J22">
        <v>5</v>
      </c>
      <c r="K22" t="s">
        <v>8</v>
      </c>
      <c r="L22" t="s">
        <v>18</v>
      </c>
      <c r="M22">
        <v>2017</v>
      </c>
    </row>
    <row r="23" spans="1:13" ht="15" customHeight="1" x14ac:dyDescent="0.2">
      <c r="A23">
        <v>22</v>
      </c>
      <c r="B23" t="s">
        <v>10</v>
      </c>
      <c r="C23" t="s">
        <v>14</v>
      </c>
      <c r="D23" t="s">
        <v>7</v>
      </c>
      <c r="E23" t="s">
        <v>20</v>
      </c>
      <c r="F23">
        <v>5</v>
      </c>
      <c r="G23">
        <v>4</v>
      </c>
      <c r="H23">
        <v>5</v>
      </c>
      <c r="I23">
        <v>5</v>
      </c>
      <c r="J23">
        <v>5</v>
      </c>
      <c r="K23" t="s">
        <v>8</v>
      </c>
      <c r="L23" t="s">
        <v>11</v>
      </c>
      <c r="M23">
        <v>2016</v>
      </c>
    </row>
    <row r="24" spans="1:13" ht="15" customHeight="1" x14ac:dyDescent="0.2">
      <c r="A24">
        <v>23</v>
      </c>
      <c r="B24" t="s">
        <v>10</v>
      </c>
      <c r="C24" t="s">
        <v>14</v>
      </c>
      <c r="D24" t="s">
        <v>7</v>
      </c>
      <c r="E24" t="s">
        <v>20</v>
      </c>
      <c r="F24">
        <v>5</v>
      </c>
      <c r="G24">
        <v>4</v>
      </c>
      <c r="H24">
        <v>5</v>
      </c>
      <c r="I24">
        <v>5</v>
      </c>
      <c r="J24">
        <v>5</v>
      </c>
      <c r="K24" t="s">
        <v>12</v>
      </c>
      <c r="L24" t="s">
        <v>15</v>
      </c>
      <c r="M24">
        <v>2016</v>
      </c>
    </row>
    <row r="25" spans="1:13" ht="15" customHeight="1" x14ac:dyDescent="0.2">
      <c r="A25">
        <v>24</v>
      </c>
      <c r="B25" t="s">
        <v>10</v>
      </c>
      <c r="C25" t="s">
        <v>14</v>
      </c>
      <c r="D25" t="s">
        <v>7</v>
      </c>
      <c r="E25" t="s">
        <v>20</v>
      </c>
      <c r="F25">
        <v>5</v>
      </c>
      <c r="G25">
        <v>4</v>
      </c>
      <c r="H25">
        <v>5</v>
      </c>
      <c r="I25">
        <v>5</v>
      </c>
      <c r="J25">
        <v>5</v>
      </c>
      <c r="K25" t="s">
        <v>12</v>
      </c>
      <c r="L25" t="s">
        <v>15</v>
      </c>
      <c r="M25">
        <v>2016</v>
      </c>
    </row>
    <row r="26" spans="1:13" ht="15" customHeight="1" x14ac:dyDescent="0.2">
      <c r="A26">
        <v>25</v>
      </c>
      <c r="B26" t="s">
        <v>13</v>
      </c>
      <c r="C26" t="s">
        <v>14</v>
      </c>
      <c r="D26" t="s">
        <v>7</v>
      </c>
      <c r="E26" t="s">
        <v>19</v>
      </c>
      <c r="F26">
        <v>5</v>
      </c>
      <c r="G26">
        <v>4</v>
      </c>
      <c r="H26">
        <v>5</v>
      </c>
      <c r="I26">
        <v>5</v>
      </c>
      <c r="J26">
        <v>5</v>
      </c>
      <c r="K26" t="s">
        <v>12</v>
      </c>
      <c r="L26" t="s">
        <v>9</v>
      </c>
      <c r="M26">
        <v>2016</v>
      </c>
    </row>
    <row r="27" spans="1:13" ht="15" customHeight="1" x14ac:dyDescent="0.2">
      <c r="A27">
        <v>26</v>
      </c>
      <c r="B27" t="s">
        <v>13</v>
      </c>
      <c r="C27" t="s">
        <v>14</v>
      </c>
      <c r="D27" t="s">
        <v>7</v>
      </c>
      <c r="E27" t="s">
        <v>19</v>
      </c>
      <c r="F27">
        <v>4</v>
      </c>
      <c r="G27">
        <v>4</v>
      </c>
      <c r="H27">
        <v>4</v>
      </c>
      <c r="I27">
        <v>4</v>
      </c>
      <c r="J27">
        <v>4</v>
      </c>
      <c r="K27" t="s">
        <v>17</v>
      </c>
      <c r="L27" t="s">
        <v>11</v>
      </c>
      <c r="M27">
        <v>2016</v>
      </c>
    </row>
    <row r="28" spans="1:13" ht="15" customHeight="1" x14ac:dyDescent="0.2">
      <c r="A28">
        <v>27</v>
      </c>
      <c r="B28" t="s">
        <v>13</v>
      </c>
      <c r="C28" t="s">
        <v>14</v>
      </c>
      <c r="D28" t="s">
        <v>7</v>
      </c>
      <c r="E28" t="s">
        <v>20</v>
      </c>
      <c r="F28">
        <v>4</v>
      </c>
      <c r="G28">
        <v>5</v>
      </c>
      <c r="H28">
        <v>5</v>
      </c>
      <c r="I28">
        <v>4</v>
      </c>
      <c r="J28">
        <v>4</v>
      </c>
      <c r="K28" t="s">
        <v>17</v>
      </c>
      <c r="L28" t="s">
        <v>15</v>
      </c>
      <c r="M28">
        <v>2016</v>
      </c>
    </row>
    <row r="29" spans="1:13" ht="15" customHeight="1" x14ac:dyDescent="0.2">
      <c r="A29">
        <v>28</v>
      </c>
      <c r="B29" t="s">
        <v>13</v>
      </c>
      <c r="C29" t="s">
        <v>14</v>
      </c>
      <c r="D29" t="s">
        <v>7</v>
      </c>
      <c r="E29" t="s">
        <v>19</v>
      </c>
      <c r="F29">
        <v>4</v>
      </c>
      <c r="G29">
        <v>4</v>
      </c>
      <c r="H29">
        <v>4</v>
      </c>
      <c r="I29">
        <v>3</v>
      </c>
      <c r="J29">
        <v>4</v>
      </c>
      <c r="K29" t="s">
        <v>8</v>
      </c>
      <c r="L29" t="s">
        <v>18</v>
      </c>
      <c r="M29">
        <v>2016</v>
      </c>
    </row>
    <row r="30" spans="1:13" ht="15" customHeight="1" x14ac:dyDescent="0.2">
      <c r="A30">
        <v>29</v>
      </c>
      <c r="B30" t="s">
        <v>13</v>
      </c>
      <c r="C30" t="s">
        <v>14</v>
      </c>
      <c r="D30" t="s">
        <v>7</v>
      </c>
      <c r="E30" t="s">
        <v>20</v>
      </c>
      <c r="F30">
        <v>4</v>
      </c>
      <c r="G30">
        <v>5</v>
      </c>
      <c r="H30">
        <v>4</v>
      </c>
      <c r="I30">
        <v>4</v>
      </c>
      <c r="J30">
        <v>4</v>
      </c>
      <c r="K30" t="s">
        <v>8</v>
      </c>
      <c r="L30" t="s">
        <v>9</v>
      </c>
      <c r="M30">
        <v>2016</v>
      </c>
    </row>
    <row r="31" spans="1:13" ht="15" customHeight="1" x14ac:dyDescent="0.2">
      <c r="A31">
        <v>30</v>
      </c>
      <c r="B31" t="s">
        <v>10</v>
      </c>
      <c r="C31" t="s">
        <v>6</v>
      </c>
      <c r="D31" t="s">
        <v>7</v>
      </c>
      <c r="E31" t="s">
        <v>19</v>
      </c>
      <c r="F31">
        <v>3</v>
      </c>
      <c r="G31">
        <v>4</v>
      </c>
      <c r="H31">
        <v>4</v>
      </c>
      <c r="I31">
        <v>4</v>
      </c>
      <c r="J31">
        <v>3</v>
      </c>
      <c r="K31" t="s">
        <v>8</v>
      </c>
      <c r="L31" t="s">
        <v>9</v>
      </c>
      <c r="M31">
        <v>2017</v>
      </c>
    </row>
    <row r="32" spans="1:13" ht="15" customHeight="1" x14ac:dyDescent="0.2">
      <c r="A32">
        <v>31</v>
      </c>
      <c r="B32" t="s">
        <v>10</v>
      </c>
      <c r="C32" t="s">
        <v>6</v>
      </c>
      <c r="D32" t="s">
        <v>7</v>
      </c>
      <c r="E32" t="s">
        <v>20</v>
      </c>
      <c r="F32">
        <v>4</v>
      </c>
      <c r="G32">
        <v>4</v>
      </c>
      <c r="H32">
        <v>4</v>
      </c>
      <c r="I32">
        <v>5</v>
      </c>
      <c r="J32">
        <v>5</v>
      </c>
      <c r="K32" t="s">
        <v>8</v>
      </c>
      <c r="L32" t="s">
        <v>15</v>
      </c>
      <c r="M32">
        <v>2016</v>
      </c>
    </row>
    <row r="33" spans="1:13" ht="15" customHeight="1" x14ac:dyDescent="0.2">
      <c r="A33">
        <v>32</v>
      </c>
      <c r="B33" t="s">
        <v>10</v>
      </c>
      <c r="C33" t="s">
        <v>6</v>
      </c>
      <c r="D33" t="s">
        <v>7</v>
      </c>
      <c r="E33" t="s">
        <v>20</v>
      </c>
      <c r="F33">
        <v>4</v>
      </c>
      <c r="G33">
        <v>4</v>
      </c>
      <c r="H33">
        <v>4</v>
      </c>
      <c r="I33">
        <v>4</v>
      </c>
      <c r="J33">
        <v>3</v>
      </c>
      <c r="K33" t="s">
        <v>12</v>
      </c>
      <c r="L33" t="s">
        <v>15</v>
      </c>
      <c r="M33">
        <v>2017</v>
      </c>
    </row>
    <row r="34" spans="1:13" ht="15" customHeight="1" x14ac:dyDescent="0.2">
      <c r="A34">
        <v>33</v>
      </c>
      <c r="B34" t="s">
        <v>10</v>
      </c>
      <c r="C34" t="s">
        <v>6</v>
      </c>
      <c r="D34" t="s">
        <v>7</v>
      </c>
      <c r="E34" t="s">
        <v>20</v>
      </c>
      <c r="F34">
        <v>5</v>
      </c>
      <c r="G34">
        <v>4</v>
      </c>
      <c r="H34">
        <v>4</v>
      </c>
      <c r="I34">
        <v>5</v>
      </c>
      <c r="J34">
        <v>4</v>
      </c>
      <c r="K34" t="s">
        <v>12</v>
      </c>
      <c r="L34" t="s">
        <v>9</v>
      </c>
      <c r="M34">
        <v>2016</v>
      </c>
    </row>
    <row r="35" spans="1:13" ht="15" customHeight="1" x14ac:dyDescent="0.2">
      <c r="A35">
        <v>34</v>
      </c>
      <c r="B35" t="s">
        <v>13</v>
      </c>
      <c r="C35" t="s">
        <v>6</v>
      </c>
      <c r="D35" t="s">
        <v>7</v>
      </c>
      <c r="E35" t="s">
        <v>19</v>
      </c>
      <c r="F35">
        <v>5</v>
      </c>
      <c r="G35">
        <v>4</v>
      </c>
      <c r="H35">
        <v>4</v>
      </c>
      <c r="I35">
        <v>5</v>
      </c>
      <c r="J35">
        <v>3</v>
      </c>
      <c r="K35" t="s">
        <v>12</v>
      </c>
      <c r="L35" t="s">
        <v>9</v>
      </c>
      <c r="M35">
        <v>2016</v>
      </c>
    </row>
    <row r="36" spans="1:13" ht="15" customHeight="1" x14ac:dyDescent="0.2">
      <c r="A36">
        <v>35</v>
      </c>
      <c r="B36" t="s">
        <v>10</v>
      </c>
      <c r="C36" t="s">
        <v>14</v>
      </c>
      <c r="D36" t="s">
        <v>16</v>
      </c>
      <c r="E36" t="s">
        <v>20</v>
      </c>
      <c r="F36">
        <v>1</v>
      </c>
      <c r="G36">
        <v>1</v>
      </c>
      <c r="H36">
        <v>2</v>
      </c>
      <c r="I36">
        <v>3</v>
      </c>
      <c r="J36">
        <v>4</v>
      </c>
      <c r="K36" t="s">
        <v>17</v>
      </c>
      <c r="L36" t="s">
        <v>11</v>
      </c>
      <c r="M36">
        <v>2016</v>
      </c>
    </row>
    <row r="37" spans="1:13" ht="15" customHeight="1" x14ac:dyDescent="0.2">
      <c r="A37">
        <v>36</v>
      </c>
      <c r="B37" t="s">
        <v>13</v>
      </c>
      <c r="C37" t="s">
        <v>14</v>
      </c>
      <c r="D37" t="s">
        <v>16</v>
      </c>
      <c r="E37" t="s">
        <v>19</v>
      </c>
      <c r="F37">
        <v>1</v>
      </c>
      <c r="G37">
        <v>1</v>
      </c>
      <c r="H37">
        <v>2</v>
      </c>
      <c r="I37">
        <v>3</v>
      </c>
      <c r="J37">
        <v>4</v>
      </c>
      <c r="K37" t="s">
        <v>17</v>
      </c>
      <c r="L37" t="s">
        <v>9</v>
      </c>
      <c r="M37">
        <v>2016</v>
      </c>
    </row>
    <row r="38" spans="1:13" ht="15" customHeight="1" x14ac:dyDescent="0.2">
      <c r="A38">
        <v>37</v>
      </c>
      <c r="B38" t="s">
        <v>13</v>
      </c>
      <c r="C38" t="s">
        <v>14</v>
      </c>
      <c r="D38" t="s">
        <v>16</v>
      </c>
      <c r="E38" t="s">
        <v>20</v>
      </c>
      <c r="F38">
        <v>1</v>
      </c>
      <c r="G38">
        <v>1</v>
      </c>
      <c r="H38">
        <v>2</v>
      </c>
      <c r="I38">
        <v>3</v>
      </c>
      <c r="J38">
        <v>4</v>
      </c>
      <c r="K38" t="s">
        <v>8</v>
      </c>
      <c r="L38" t="s">
        <v>15</v>
      </c>
      <c r="M38">
        <v>2016</v>
      </c>
    </row>
    <row r="39" spans="1:13" ht="15" customHeight="1" x14ac:dyDescent="0.2">
      <c r="A39">
        <v>38</v>
      </c>
      <c r="B39" t="s">
        <v>13</v>
      </c>
      <c r="C39" t="s">
        <v>14</v>
      </c>
      <c r="D39" t="s">
        <v>16</v>
      </c>
      <c r="E39" t="s">
        <v>20</v>
      </c>
      <c r="F39">
        <v>1</v>
      </c>
      <c r="G39">
        <v>1</v>
      </c>
      <c r="H39">
        <v>2</v>
      </c>
      <c r="I39">
        <v>3</v>
      </c>
      <c r="J39">
        <v>4</v>
      </c>
      <c r="K39" t="s">
        <v>8</v>
      </c>
      <c r="L39" t="s">
        <v>15</v>
      </c>
      <c r="M39">
        <v>2017</v>
      </c>
    </row>
    <row r="40" spans="1:13" ht="15" customHeight="1" x14ac:dyDescent="0.2">
      <c r="A40">
        <v>39</v>
      </c>
      <c r="B40" t="s">
        <v>5</v>
      </c>
      <c r="C40" t="s">
        <v>14</v>
      </c>
      <c r="D40" t="s">
        <v>7</v>
      </c>
      <c r="E40" t="s">
        <v>19</v>
      </c>
      <c r="F40">
        <v>5</v>
      </c>
      <c r="G40">
        <v>3</v>
      </c>
      <c r="H40">
        <v>4</v>
      </c>
      <c r="I40">
        <v>4</v>
      </c>
      <c r="J40">
        <v>4</v>
      </c>
      <c r="K40" t="s">
        <v>17</v>
      </c>
      <c r="L40" t="s">
        <v>18</v>
      </c>
      <c r="M40">
        <v>2017</v>
      </c>
    </row>
    <row r="41" spans="1:13" ht="15" customHeight="1" x14ac:dyDescent="0.2">
      <c r="A41">
        <v>40</v>
      </c>
      <c r="B41" t="s">
        <v>13</v>
      </c>
      <c r="C41" t="s">
        <v>14</v>
      </c>
      <c r="D41" t="s">
        <v>7</v>
      </c>
      <c r="E41" t="s">
        <v>19</v>
      </c>
      <c r="F41">
        <v>5</v>
      </c>
      <c r="G41">
        <v>4</v>
      </c>
      <c r="H41">
        <v>4</v>
      </c>
      <c r="I41">
        <v>4</v>
      </c>
      <c r="J41">
        <v>4</v>
      </c>
      <c r="K41" t="s">
        <v>17</v>
      </c>
      <c r="L41" t="s">
        <v>15</v>
      </c>
      <c r="M41">
        <v>2016</v>
      </c>
    </row>
    <row r="42" spans="1:13" ht="15" customHeight="1" x14ac:dyDescent="0.2">
      <c r="A42">
        <v>41</v>
      </c>
      <c r="B42" t="s">
        <v>13</v>
      </c>
      <c r="C42" t="s">
        <v>14</v>
      </c>
      <c r="D42" t="s">
        <v>7</v>
      </c>
      <c r="E42" t="s">
        <v>19</v>
      </c>
      <c r="F42">
        <v>5</v>
      </c>
      <c r="G42">
        <v>4</v>
      </c>
      <c r="H42">
        <v>4</v>
      </c>
      <c r="I42">
        <v>3</v>
      </c>
      <c r="J42">
        <v>4</v>
      </c>
      <c r="K42" t="s">
        <v>12</v>
      </c>
      <c r="L42" t="s">
        <v>11</v>
      </c>
      <c r="M42">
        <v>2016</v>
      </c>
    </row>
    <row r="43" spans="1:13" ht="15" customHeight="1" x14ac:dyDescent="0.2">
      <c r="A43">
        <v>42</v>
      </c>
      <c r="B43" t="s">
        <v>13</v>
      </c>
      <c r="C43" t="s">
        <v>14</v>
      </c>
      <c r="D43" t="s">
        <v>7</v>
      </c>
      <c r="E43" t="s">
        <v>20</v>
      </c>
      <c r="F43">
        <v>5</v>
      </c>
      <c r="G43">
        <v>4</v>
      </c>
      <c r="H43">
        <v>4</v>
      </c>
      <c r="I43">
        <v>4</v>
      </c>
      <c r="J43">
        <v>3</v>
      </c>
      <c r="K43" t="s">
        <v>12</v>
      </c>
      <c r="L43" t="s">
        <v>18</v>
      </c>
      <c r="M43">
        <v>2016</v>
      </c>
    </row>
    <row r="44" spans="1:13" ht="15" customHeight="1" x14ac:dyDescent="0.2">
      <c r="A44">
        <v>43</v>
      </c>
      <c r="B44" t="s">
        <v>13</v>
      </c>
      <c r="C44" t="s">
        <v>14</v>
      </c>
      <c r="D44" t="s">
        <v>7</v>
      </c>
      <c r="E44" t="s">
        <v>20</v>
      </c>
      <c r="F44">
        <v>5</v>
      </c>
      <c r="G44">
        <v>4</v>
      </c>
      <c r="H44">
        <v>4</v>
      </c>
      <c r="I44">
        <v>4</v>
      </c>
      <c r="J44">
        <v>3</v>
      </c>
      <c r="K44" t="s">
        <v>12</v>
      </c>
      <c r="L44" t="s">
        <v>15</v>
      </c>
      <c r="M44">
        <v>2016</v>
      </c>
    </row>
    <row r="45" spans="1:13" ht="15" customHeight="1" x14ac:dyDescent="0.2">
      <c r="A45">
        <v>44</v>
      </c>
      <c r="B45" t="s">
        <v>5</v>
      </c>
      <c r="C45" t="s">
        <v>6</v>
      </c>
      <c r="D45" t="s">
        <v>7</v>
      </c>
      <c r="E45" t="s">
        <v>20</v>
      </c>
      <c r="F45">
        <v>5</v>
      </c>
      <c r="G45">
        <v>3</v>
      </c>
      <c r="H45">
        <v>3</v>
      </c>
      <c r="J45">
        <v>4</v>
      </c>
      <c r="K45" t="s">
        <v>17</v>
      </c>
      <c r="L45" t="s">
        <v>18</v>
      </c>
      <c r="M45">
        <v>2017</v>
      </c>
    </row>
    <row r="46" spans="1:13" ht="15" customHeight="1" x14ac:dyDescent="0.2">
      <c r="A46">
        <v>45</v>
      </c>
      <c r="B46" t="s">
        <v>5</v>
      </c>
      <c r="C46" t="s">
        <v>6</v>
      </c>
      <c r="D46" t="s">
        <v>16</v>
      </c>
      <c r="E46" t="s">
        <v>19</v>
      </c>
      <c r="F46">
        <v>1</v>
      </c>
      <c r="G46">
        <v>1</v>
      </c>
      <c r="H46">
        <v>2</v>
      </c>
      <c r="I46">
        <v>3</v>
      </c>
      <c r="J46">
        <v>4</v>
      </c>
      <c r="K46" t="s">
        <v>17</v>
      </c>
      <c r="L46" t="s">
        <v>18</v>
      </c>
      <c r="M46">
        <v>2017</v>
      </c>
    </row>
    <row r="47" spans="1:13" ht="15" customHeight="1" x14ac:dyDescent="0.2">
      <c r="A47">
        <v>46</v>
      </c>
      <c r="B47" t="s">
        <v>13</v>
      </c>
      <c r="C47" t="s">
        <v>14</v>
      </c>
      <c r="D47" t="s">
        <v>7</v>
      </c>
      <c r="E47" t="s">
        <v>19</v>
      </c>
      <c r="F47">
        <v>5</v>
      </c>
      <c r="G47">
        <v>4</v>
      </c>
      <c r="H47">
        <v>5</v>
      </c>
      <c r="I47">
        <v>5</v>
      </c>
      <c r="J47">
        <v>5</v>
      </c>
      <c r="K47" t="s">
        <v>17</v>
      </c>
      <c r="L47" t="s">
        <v>9</v>
      </c>
      <c r="M47">
        <v>2016</v>
      </c>
    </row>
    <row r="48" spans="1:13" ht="15" customHeight="1" x14ac:dyDescent="0.2">
      <c r="A48">
        <v>47</v>
      </c>
      <c r="B48" t="s">
        <v>5</v>
      </c>
      <c r="C48" t="s">
        <v>14</v>
      </c>
      <c r="D48" t="s">
        <v>16</v>
      </c>
      <c r="E48" t="s">
        <v>20</v>
      </c>
      <c r="F48">
        <v>1</v>
      </c>
      <c r="G48">
        <v>1</v>
      </c>
      <c r="H48">
        <v>2</v>
      </c>
      <c r="I48">
        <v>3</v>
      </c>
      <c r="J48">
        <v>4</v>
      </c>
      <c r="K48" t="s">
        <v>8</v>
      </c>
      <c r="L48" t="s">
        <v>18</v>
      </c>
      <c r="M48">
        <v>2016</v>
      </c>
    </row>
    <row r="49" spans="1:13" ht="15" customHeight="1" x14ac:dyDescent="0.2">
      <c r="A49">
        <v>48</v>
      </c>
      <c r="B49" t="s">
        <v>5</v>
      </c>
      <c r="C49" t="s">
        <v>14</v>
      </c>
      <c r="D49" t="s">
        <v>7</v>
      </c>
      <c r="E49" t="s">
        <v>19</v>
      </c>
      <c r="F49">
        <v>5</v>
      </c>
      <c r="G49">
        <v>3</v>
      </c>
      <c r="H49">
        <v>4</v>
      </c>
      <c r="I49">
        <v>4</v>
      </c>
      <c r="J49">
        <v>5</v>
      </c>
      <c r="K49" t="s">
        <v>12</v>
      </c>
      <c r="L49" t="s">
        <v>18</v>
      </c>
      <c r="M49">
        <v>2017</v>
      </c>
    </row>
    <row r="50" spans="1:13" ht="15" customHeight="1" x14ac:dyDescent="0.2">
      <c r="A50">
        <v>49</v>
      </c>
      <c r="B50" t="s">
        <v>5</v>
      </c>
      <c r="C50" t="s">
        <v>14</v>
      </c>
      <c r="D50" t="s">
        <v>7</v>
      </c>
      <c r="E50" t="s">
        <v>20</v>
      </c>
      <c r="F50">
        <v>3</v>
      </c>
      <c r="G50">
        <v>4</v>
      </c>
      <c r="H50">
        <v>4</v>
      </c>
      <c r="I50">
        <v>5</v>
      </c>
      <c r="J50">
        <v>4</v>
      </c>
      <c r="K50" t="s">
        <v>8</v>
      </c>
      <c r="L50" t="s">
        <v>18</v>
      </c>
      <c r="M50">
        <v>2017</v>
      </c>
    </row>
    <row r="51" spans="1:13" ht="15" customHeight="1" x14ac:dyDescent="0.2">
      <c r="A51">
        <v>50</v>
      </c>
      <c r="B51" t="s">
        <v>5</v>
      </c>
      <c r="C51" t="s">
        <v>14</v>
      </c>
      <c r="D51" t="s">
        <v>7</v>
      </c>
      <c r="E51" t="s">
        <v>19</v>
      </c>
      <c r="F51">
        <v>5</v>
      </c>
      <c r="G51">
        <v>5</v>
      </c>
      <c r="H51">
        <v>5</v>
      </c>
      <c r="I51">
        <v>5</v>
      </c>
      <c r="J51">
        <v>5</v>
      </c>
      <c r="K51" t="s">
        <v>12</v>
      </c>
      <c r="L51" t="s">
        <v>18</v>
      </c>
      <c r="M51">
        <v>2017</v>
      </c>
    </row>
    <row r="52" spans="1:13" ht="15" customHeight="1" x14ac:dyDescent="0.2">
      <c r="A52">
        <v>51</v>
      </c>
      <c r="B52" t="s">
        <v>13</v>
      </c>
      <c r="C52" t="s">
        <v>6</v>
      </c>
      <c r="D52" t="s">
        <v>7</v>
      </c>
      <c r="E52" t="s">
        <v>20</v>
      </c>
      <c r="F52">
        <v>4</v>
      </c>
      <c r="G52">
        <v>4</v>
      </c>
      <c r="H52">
        <v>3</v>
      </c>
      <c r="I52">
        <v>4</v>
      </c>
      <c r="J52">
        <v>4</v>
      </c>
      <c r="K52" t="s">
        <v>12</v>
      </c>
      <c r="L52" t="s">
        <v>11</v>
      </c>
      <c r="M52">
        <v>2017</v>
      </c>
    </row>
    <row r="53" spans="1:13" ht="15" customHeight="1" x14ac:dyDescent="0.2">
      <c r="A53">
        <v>52</v>
      </c>
      <c r="B53" t="s">
        <v>5</v>
      </c>
      <c r="C53" t="s">
        <v>14</v>
      </c>
      <c r="D53" t="s">
        <v>16</v>
      </c>
      <c r="E53" t="s">
        <v>20</v>
      </c>
      <c r="F53">
        <v>1</v>
      </c>
      <c r="G53">
        <v>1</v>
      </c>
      <c r="H53">
        <v>2</v>
      </c>
      <c r="I53">
        <v>3</v>
      </c>
      <c r="J53">
        <v>4</v>
      </c>
      <c r="K53" t="s">
        <v>12</v>
      </c>
      <c r="L53" t="s">
        <v>18</v>
      </c>
      <c r="M53">
        <v>2017</v>
      </c>
    </row>
    <row r="54" spans="1:13" ht="15" customHeight="1" x14ac:dyDescent="0.2">
      <c r="A54">
        <v>53</v>
      </c>
      <c r="B54" t="s">
        <v>5</v>
      </c>
      <c r="C54" t="s">
        <v>14</v>
      </c>
      <c r="D54" t="s">
        <v>7</v>
      </c>
      <c r="E54" t="s">
        <v>19</v>
      </c>
      <c r="F54">
        <v>3</v>
      </c>
      <c r="G54">
        <v>4</v>
      </c>
      <c r="H54">
        <v>3</v>
      </c>
      <c r="I54">
        <v>3</v>
      </c>
      <c r="J54">
        <v>4</v>
      </c>
      <c r="K54" t="s">
        <v>17</v>
      </c>
      <c r="L54" t="s">
        <v>18</v>
      </c>
      <c r="M54">
        <v>2017</v>
      </c>
    </row>
    <row r="55" spans="1:13" ht="15" customHeight="1" x14ac:dyDescent="0.2">
      <c r="A55">
        <v>54</v>
      </c>
      <c r="B55" t="s">
        <v>5</v>
      </c>
      <c r="C55" t="s">
        <v>14</v>
      </c>
      <c r="D55" t="s">
        <v>7</v>
      </c>
      <c r="E55" t="s">
        <v>20</v>
      </c>
      <c r="F55">
        <v>4</v>
      </c>
      <c r="G55">
        <v>4</v>
      </c>
      <c r="H55">
        <v>4</v>
      </c>
      <c r="I55">
        <v>4</v>
      </c>
      <c r="J55">
        <v>4</v>
      </c>
      <c r="K55" t="s">
        <v>17</v>
      </c>
      <c r="L55" t="s">
        <v>18</v>
      </c>
      <c r="M55">
        <v>2017</v>
      </c>
    </row>
    <row r="56" spans="1:13" ht="15" customHeight="1" x14ac:dyDescent="0.2">
      <c r="A56">
        <v>55</v>
      </c>
      <c r="B56" t="s">
        <v>5</v>
      </c>
      <c r="C56" t="s">
        <v>14</v>
      </c>
      <c r="D56" t="s">
        <v>7</v>
      </c>
      <c r="E56" t="s">
        <v>20</v>
      </c>
      <c r="F56">
        <v>4</v>
      </c>
      <c r="G56">
        <v>5</v>
      </c>
      <c r="H56">
        <v>4</v>
      </c>
      <c r="I56">
        <v>4</v>
      </c>
      <c r="J56">
        <v>4</v>
      </c>
      <c r="K56" t="s">
        <v>17</v>
      </c>
      <c r="L56" t="s">
        <v>18</v>
      </c>
      <c r="M56">
        <v>2017</v>
      </c>
    </row>
    <row r="57" spans="1:13" ht="15" customHeight="1" x14ac:dyDescent="0.2">
      <c r="A57">
        <v>56</v>
      </c>
      <c r="B57" t="s">
        <v>10</v>
      </c>
      <c r="C57" t="s">
        <v>14</v>
      </c>
      <c r="D57" t="s">
        <v>7</v>
      </c>
      <c r="E57" t="s">
        <v>19</v>
      </c>
      <c r="F57">
        <v>4</v>
      </c>
      <c r="G57">
        <v>4</v>
      </c>
      <c r="H57">
        <v>4</v>
      </c>
      <c r="I57">
        <v>4</v>
      </c>
      <c r="J57">
        <v>4</v>
      </c>
      <c r="K57" t="s">
        <v>8</v>
      </c>
      <c r="L57" t="s">
        <v>9</v>
      </c>
      <c r="M57">
        <v>2016</v>
      </c>
    </row>
    <row r="58" spans="1:13" ht="15" customHeight="1" x14ac:dyDescent="0.2">
      <c r="A58">
        <v>57</v>
      </c>
      <c r="B58" t="s">
        <v>13</v>
      </c>
      <c r="C58" t="s">
        <v>14</v>
      </c>
      <c r="D58" t="s">
        <v>7</v>
      </c>
      <c r="E58" t="s">
        <v>19</v>
      </c>
      <c r="F58">
        <v>4</v>
      </c>
      <c r="G58">
        <v>4</v>
      </c>
      <c r="H58">
        <v>4</v>
      </c>
      <c r="I58">
        <v>4</v>
      </c>
      <c r="J58">
        <v>3</v>
      </c>
      <c r="K58" t="s">
        <v>8</v>
      </c>
      <c r="L58" t="s">
        <v>9</v>
      </c>
      <c r="M58">
        <v>2016</v>
      </c>
    </row>
    <row r="59" spans="1:13" ht="15" customHeight="1" x14ac:dyDescent="0.2">
      <c r="A59">
        <v>58</v>
      </c>
      <c r="B59" t="s">
        <v>10</v>
      </c>
      <c r="C59" t="s">
        <v>6</v>
      </c>
      <c r="D59" t="s">
        <v>7</v>
      </c>
      <c r="E59" t="s">
        <v>19</v>
      </c>
      <c r="F59">
        <v>4</v>
      </c>
      <c r="G59">
        <v>4</v>
      </c>
      <c r="H59">
        <v>4</v>
      </c>
      <c r="I59">
        <v>4</v>
      </c>
      <c r="J59">
        <v>4</v>
      </c>
      <c r="K59" t="s">
        <v>17</v>
      </c>
      <c r="L59" t="s">
        <v>15</v>
      </c>
      <c r="M59">
        <v>2017</v>
      </c>
    </row>
    <row r="60" spans="1:13" ht="15" customHeight="1" x14ac:dyDescent="0.2">
      <c r="A60">
        <v>59</v>
      </c>
      <c r="B60" t="s">
        <v>5</v>
      </c>
      <c r="C60" t="s">
        <v>14</v>
      </c>
      <c r="D60" t="s">
        <v>16</v>
      </c>
      <c r="E60" t="s">
        <v>20</v>
      </c>
      <c r="F60">
        <v>1</v>
      </c>
      <c r="G60">
        <v>1</v>
      </c>
      <c r="H60">
        <v>2</v>
      </c>
      <c r="I60">
        <v>3</v>
      </c>
      <c r="J60">
        <v>4</v>
      </c>
      <c r="K60" t="s">
        <v>12</v>
      </c>
      <c r="L60" t="s">
        <v>18</v>
      </c>
      <c r="M60">
        <v>2017</v>
      </c>
    </row>
    <row r="61" spans="1:13" ht="15" customHeight="1" x14ac:dyDescent="0.2">
      <c r="A61">
        <v>60</v>
      </c>
      <c r="B61" t="s">
        <v>13</v>
      </c>
      <c r="C61" t="s">
        <v>14</v>
      </c>
      <c r="D61" t="s">
        <v>16</v>
      </c>
      <c r="E61" t="s">
        <v>19</v>
      </c>
      <c r="F61">
        <v>1</v>
      </c>
      <c r="G61">
        <v>1</v>
      </c>
      <c r="H61">
        <v>2</v>
      </c>
      <c r="I61">
        <v>3</v>
      </c>
      <c r="J61">
        <v>4</v>
      </c>
      <c r="K61" t="s">
        <v>17</v>
      </c>
      <c r="L61" t="s">
        <v>11</v>
      </c>
      <c r="M61">
        <v>2017</v>
      </c>
    </row>
    <row r="62" spans="1:13" ht="15" customHeight="1" x14ac:dyDescent="0.2">
      <c r="A62">
        <v>61</v>
      </c>
      <c r="B62" t="s">
        <v>5</v>
      </c>
      <c r="C62" t="s">
        <v>6</v>
      </c>
      <c r="D62" t="s">
        <v>16</v>
      </c>
      <c r="E62" t="s">
        <v>20</v>
      </c>
      <c r="F62">
        <v>1</v>
      </c>
      <c r="G62">
        <v>1</v>
      </c>
      <c r="H62">
        <v>2</v>
      </c>
      <c r="I62">
        <v>3</v>
      </c>
      <c r="J62">
        <v>4</v>
      </c>
      <c r="K62" t="s">
        <v>12</v>
      </c>
      <c r="L62" t="s">
        <v>18</v>
      </c>
      <c r="M62">
        <v>2017</v>
      </c>
    </row>
    <row r="63" spans="1:13" ht="15" customHeight="1" x14ac:dyDescent="0.2">
      <c r="A63">
        <v>62</v>
      </c>
      <c r="B63" t="s">
        <v>10</v>
      </c>
      <c r="C63" t="s">
        <v>14</v>
      </c>
      <c r="D63" t="s">
        <v>16</v>
      </c>
      <c r="E63" t="s">
        <v>20</v>
      </c>
      <c r="F63">
        <v>1</v>
      </c>
      <c r="G63">
        <v>1</v>
      </c>
      <c r="H63">
        <v>2</v>
      </c>
      <c r="I63">
        <v>3</v>
      </c>
      <c r="J63">
        <v>4</v>
      </c>
      <c r="K63" t="s">
        <v>17</v>
      </c>
      <c r="L63" t="s">
        <v>9</v>
      </c>
      <c r="M63">
        <v>2016</v>
      </c>
    </row>
    <row r="64" spans="1:13" ht="15" customHeight="1" x14ac:dyDescent="0.2">
      <c r="A64">
        <v>63</v>
      </c>
      <c r="B64" t="s">
        <v>10</v>
      </c>
      <c r="C64" t="s">
        <v>14</v>
      </c>
      <c r="D64" t="s">
        <v>7</v>
      </c>
      <c r="E64" t="s">
        <v>20</v>
      </c>
      <c r="F64">
        <v>3</v>
      </c>
      <c r="G64">
        <v>4</v>
      </c>
      <c r="H64">
        <v>4</v>
      </c>
      <c r="I64">
        <v>5</v>
      </c>
      <c r="J64">
        <v>4</v>
      </c>
      <c r="K64" t="s">
        <v>17</v>
      </c>
      <c r="L64" t="s">
        <v>15</v>
      </c>
      <c r="M64">
        <v>2016</v>
      </c>
    </row>
    <row r="65" spans="1:13" ht="15" customHeight="1" x14ac:dyDescent="0.2">
      <c r="A65">
        <v>64</v>
      </c>
      <c r="B65" t="s">
        <v>13</v>
      </c>
      <c r="C65" t="s">
        <v>14</v>
      </c>
      <c r="D65" t="s">
        <v>7</v>
      </c>
      <c r="E65" t="s">
        <v>20</v>
      </c>
      <c r="F65">
        <v>5</v>
      </c>
      <c r="G65">
        <v>5</v>
      </c>
      <c r="H65">
        <v>5</v>
      </c>
      <c r="I65">
        <v>3</v>
      </c>
      <c r="J65">
        <v>3</v>
      </c>
      <c r="K65" t="s">
        <v>8</v>
      </c>
      <c r="L65" t="s">
        <v>11</v>
      </c>
      <c r="M65">
        <v>2016</v>
      </c>
    </row>
    <row r="66" spans="1:13" ht="15" customHeight="1" x14ac:dyDescent="0.2">
      <c r="A66">
        <v>65</v>
      </c>
      <c r="B66" t="s">
        <v>13</v>
      </c>
      <c r="C66" t="s">
        <v>14</v>
      </c>
      <c r="D66" t="s">
        <v>7</v>
      </c>
      <c r="E66" t="s">
        <v>20</v>
      </c>
      <c r="F66">
        <v>5</v>
      </c>
      <c r="G66">
        <v>4</v>
      </c>
      <c r="H66">
        <v>5</v>
      </c>
      <c r="I66">
        <v>5</v>
      </c>
      <c r="J66">
        <v>5</v>
      </c>
      <c r="K66" t="s">
        <v>8</v>
      </c>
      <c r="L66" t="s">
        <v>9</v>
      </c>
      <c r="M66">
        <v>2017</v>
      </c>
    </row>
    <row r="67" spans="1:13" ht="15" customHeight="1" x14ac:dyDescent="0.2">
      <c r="A67">
        <v>66</v>
      </c>
      <c r="B67" t="s">
        <v>13</v>
      </c>
      <c r="C67" t="s">
        <v>14</v>
      </c>
      <c r="D67" t="s">
        <v>7</v>
      </c>
      <c r="E67" t="s">
        <v>19</v>
      </c>
      <c r="F67">
        <v>5</v>
      </c>
      <c r="G67">
        <v>4</v>
      </c>
      <c r="H67">
        <v>5</v>
      </c>
      <c r="I67">
        <v>5</v>
      </c>
      <c r="J67">
        <v>5</v>
      </c>
      <c r="K67" t="s">
        <v>8</v>
      </c>
      <c r="L67" t="s">
        <v>9</v>
      </c>
      <c r="M67">
        <v>2017</v>
      </c>
    </row>
    <row r="68" spans="1:13" ht="15" customHeight="1" x14ac:dyDescent="0.2">
      <c r="A68">
        <v>67</v>
      </c>
      <c r="B68" t="s">
        <v>13</v>
      </c>
      <c r="C68" t="s">
        <v>14</v>
      </c>
      <c r="D68" t="s">
        <v>7</v>
      </c>
      <c r="E68" t="s">
        <v>19</v>
      </c>
      <c r="F68">
        <v>5</v>
      </c>
      <c r="G68">
        <v>4</v>
      </c>
      <c r="H68">
        <v>5</v>
      </c>
      <c r="I68">
        <v>5</v>
      </c>
      <c r="J68">
        <v>5</v>
      </c>
      <c r="K68" t="s">
        <v>8</v>
      </c>
      <c r="L68" t="s">
        <v>11</v>
      </c>
      <c r="M68">
        <v>2017</v>
      </c>
    </row>
    <row r="69" spans="1:13" ht="15" customHeight="1" x14ac:dyDescent="0.2">
      <c r="A69">
        <v>68</v>
      </c>
      <c r="B69" t="s">
        <v>5</v>
      </c>
      <c r="C69" t="s">
        <v>6</v>
      </c>
      <c r="D69" t="s">
        <v>7</v>
      </c>
      <c r="E69" t="s">
        <v>19</v>
      </c>
      <c r="F69">
        <v>5</v>
      </c>
      <c r="G69">
        <v>4</v>
      </c>
      <c r="H69">
        <v>5</v>
      </c>
      <c r="I69">
        <v>5</v>
      </c>
      <c r="J69">
        <v>5</v>
      </c>
      <c r="K69" t="s">
        <v>12</v>
      </c>
      <c r="L69" t="s">
        <v>18</v>
      </c>
      <c r="M69">
        <v>2017</v>
      </c>
    </row>
    <row r="70" spans="1:13" ht="15" customHeight="1" x14ac:dyDescent="0.2">
      <c r="A70">
        <v>69</v>
      </c>
      <c r="B70" t="s">
        <v>5</v>
      </c>
      <c r="C70" t="s">
        <v>6</v>
      </c>
      <c r="D70" t="s">
        <v>7</v>
      </c>
      <c r="E70" t="s">
        <v>20</v>
      </c>
      <c r="F70">
        <v>5</v>
      </c>
      <c r="G70">
        <v>4</v>
      </c>
      <c r="H70">
        <v>5</v>
      </c>
      <c r="I70">
        <v>5</v>
      </c>
      <c r="J70">
        <v>5</v>
      </c>
      <c r="K70" t="s">
        <v>12</v>
      </c>
      <c r="L70" t="s">
        <v>18</v>
      </c>
      <c r="M70">
        <v>2017</v>
      </c>
    </row>
    <row r="71" spans="1:13" ht="15" customHeight="1" x14ac:dyDescent="0.2">
      <c r="A71">
        <v>70</v>
      </c>
      <c r="B71" t="s">
        <v>10</v>
      </c>
      <c r="C71" t="s">
        <v>6</v>
      </c>
      <c r="D71" t="s">
        <v>7</v>
      </c>
      <c r="E71" t="s">
        <v>20</v>
      </c>
      <c r="F71">
        <v>5</v>
      </c>
      <c r="G71">
        <v>4</v>
      </c>
      <c r="H71">
        <v>5</v>
      </c>
      <c r="I71">
        <v>5</v>
      </c>
      <c r="J71">
        <v>5</v>
      </c>
      <c r="K71" t="s">
        <v>12</v>
      </c>
      <c r="L71" t="s">
        <v>11</v>
      </c>
      <c r="M71">
        <v>2017</v>
      </c>
    </row>
    <row r="72" spans="1:13" ht="15" customHeight="1" x14ac:dyDescent="0.2">
      <c r="A72">
        <v>71</v>
      </c>
      <c r="B72" t="s">
        <v>10</v>
      </c>
      <c r="C72" t="s">
        <v>6</v>
      </c>
      <c r="D72" t="s">
        <v>7</v>
      </c>
      <c r="E72" t="s">
        <v>20</v>
      </c>
      <c r="F72">
        <v>5</v>
      </c>
      <c r="G72">
        <v>4</v>
      </c>
      <c r="H72">
        <v>5</v>
      </c>
      <c r="I72">
        <v>5</v>
      </c>
      <c r="J72">
        <v>5</v>
      </c>
      <c r="K72" t="s">
        <v>17</v>
      </c>
      <c r="L72" t="s">
        <v>15</v>
      </c>
      <c r="M72">
        <v>2016</v>
      </c>
    </row>
    <row r="73" spans="1:13" ht="15" customHeight="1" x14ac:dyDescent="0.2">
      <c r="A73">
        <v>72</v>
      </c>
      <c r="B73" t="s">
        <v>13</v>
      </c>
      <c r="C73" t="s">
        <v>6</v>
      </c>
      <c r="D73" t="s">
        <v>7</v>
      </c>
      <c r="E73" t="s">
        <v>19</v>
      </c>
      <c r="F73">
        <v>4</v>
      </c>
      <c r="G73">
        <v>4</v>
      </c>
      <c r="H73">
        <v>3</v>
      </c>
      <c r="I73">
        <v>5</v>
      </c>
      <c r="J73">
        <v>4</v>
      </c>
      <c r="K73" t="s">
        <v>17</v>
      </c>
      <c r="L73" t="s">
        <v>18</v>
      </c>
      <c r="M73">
        <v>2016</v>
      </c>
    </row>
    <row r="74" spans="1:13" ht="15" customHeight="1" x14ac:dyDescent="0.2">
      <c r="A74">
        <v>73</v>
      </c>
      <c r="B74" t="s">
        <v>5</v>
      </c>
      <c r="C74" t="s">
        <v>14</v>
      </c>
      <c r="D74" t="s">
        <v>16</v>
      </c>
      <c r="E74" t="s">
        <v>20</v>
      </c>
      <c r="F74">
        <v>1</v>
      </c>
      <c r="G74">
        <v>1</v>
      </c>
      <c r="H74">
        <v>2</v>
      </c>
      <c r="I74">
        <v>3</v>
      </c>
      <c r="J74">
        <v>4</v>
      </c>
      <c r="K74" t="s">
        <v>8</v>
      </c>
      <c r="L74" t="s">
        <v>18</v>
      </c>
      <c r="M74">
        <v>2016</v>
      </c>
    </row>
    <row r="75" spans="1:13" ht="15" customHeight="1" x14ac:dyDescent="0.2">
      <c r="A75">
        <v>74</v>
      </c>
      <c r="B75" t="s">
        <v>13</v>
      </c>
      <c r="C75" t="s">
        <v>14</v>
      </c>
      <c r="D75" t="s">
        <v>16</v>
      </c>
      <c r="E75" t="s">
        <v>19</v>
      </c>
      <c r="F75">
        <v>1</v>
      </c>
      <c r="G75">
        <v>1</v>
      </c>
      <c r="H75">
        <v>2</v>
      </c>
      <c r="I75">
        <v>3</v>
      </c>
      <c r="J75">
        <v>4</v>
      </c>
      <c r="K75" t="s">
        <v>8</v>
      </c>
      <c r="L75" t="s">
        <v>15</v>
      </c>
      <c r="M75">
        <v>2016</v>
      </c>
    </row>
    <row r="76" spans="1:13" ht="15" customHeight="1" x14ac:dyDescent="0.2">
      <c r="A76">
        <v>75</v>
      </c>
      <c r="B76" t="s">
        <v>5</v>
      </c>
      <c r="C76" t="s">
        <v>6</v>
      </c>
      <c r="D76" t="s">
        <v>16</v>
      </c>
      <c r="E76" t="s">
        <v>20</v>
      </c>
      <c r="F76">
        <v>1</v>
      </c>
      <c r="G76">
        <v>1</v>
      </c>
      <c r="H76">
        <v>2</v>
      </c>
      <c r="I76">
        <v>3</v>
      </c>
      <c r="J76">
        <v>4</v>
      </c>
      <c r="K76" t="s">
        <v>8</v>
      </c>
      <c r="L76" t="s">
        <v>18</v>
      </c>
      <c r="M76">
        <v>2017</v>
      </c>
    </row>
    <row r="77" spans="1:13" ht="15" customHeight="1" x14ac:dyDescent="0.2">
      <c r="A77">
        <v>76</v>
      </c>
      <c r="B77" t="s">
        <v>5</v>
      </c>
      <c r="C77" t="s">
        <v>6</v>
      </c>
      <c r="D77" t="s">
        <v>16</v>
      </c>
      <c r="E77" t="s">
        <v>20</v>
      </c>
      <c r="F77">
        <v>1</v>
      </c>
      <c r="G77">
        <v>1</v>
      </c>
      <c r="H77">
        <v>2</v>
      </c>
      <c r="I77">
        <v>3</v>
      </c>
      <c r="J77">
        <v>4</v>
      </c>
      <c r="K77" t="s">
        <v>8</v>
      </c>
      <c r="L77" t="s">
        <v>18</v>
      </c>
      <c r="M77">
        <v>2017</v>
      </c>
    </row>
    <row r="78" spans="1:13" ht="15" customHeight="1" x14ac:dyDescent="0.2">
      <c r="A78">
        <v>77</v>
      </c>
      <c r="B78" t="s">
        <v>5</v>
      </c>
      <c r="C78" t="s">
        <v>14</v>
      </c>
      <c r="D78" t="s">
        <v>16</v>
      </c>
      <c r="E78" t="s">
        <v>20</v>
      </c>
      <c r="F78">
        <v>1</v>
      </c>
      <c r="G78">
        <v>1</v>
      </c>
      <c r="H78">
        <v>1</v>
      </c>
      <c r="I78">
        <v>1</v>
      </c>
      <c r="J78">
        <v>1</v>
      </c>
      <c r="K78" t="s">
        <v>12</v>
      </c>
      <c r="L78" t="s">
        <v>18</v>
      </c>
      <c r="M78">
        <v>2017</v>
      </c>
    </row>
    <row r="79" spans="1:13" ht="15" customHeight="1" x14ac:dyDescent="0.2">
      <c r="A79">
        <v>78</v>
      </c>
      <c r="B79" t="s">
        <v>5</v>
      </c>
      <c r="C79" t="s">
        <v>14</v>
      </c>
      <c r="D79" t="s">
        <v>7</v>
      </c>
      <c r="E79" t="s">
        <v>19</v>
      </c>
      <c r="F79">
        <v>3</v>
      </c>
      <c r="G79">
        <v>4</v>
      </c>
      <c r="H79">
        <v>4</v>
      </c>
      <c r="I79">
        <v>3</v>
      </c>
      <c r="J79">
        <v>4</v>
      </c>
      <c r="K79" t="s">
        <v>12</v>
      </c>
      <c r="L79" t="s">
        <v>18</v>
      </c>
      <c r="M79">
        <v>2016</v>
      </c>
    </row>
    <row r="80" spans="1:13" ht="15" customHeight="1" x14ac:dyDescent="0.2">
      <c r="A80">
        <v>79</v>
      </c>
      <c r="B80" t="s">
        <v>5</v>
      </c>
      <c r="C80" t="s">
        <v>14</v>
      </c>
      <c r="D80" t="s">
        <v>7</v>
      </c>
      <c r="E80" t="s">
        <v>19</v>
      </c>
      <c r="F80">
        <v>5</v>
      </c>
      <c r="G80">
        <v>4</v>
      </c>
      <c r="H80">
        <v>4</v>
      </c>
      <c r="I80">
        <v>3</v>
      </c>
      <c r="J80">
        <v>5</v>
      </c>
      <c r="K80" t="s">
        <v>12</v>
      </c>
      <c r="L80" t="s">
        <v>18</v>
      </c>
      <c r="M80">
        <v>2017</v>
      </c>
    </row>
    <row r="81" spans="1:13" ht="15" customHeight="1" x14ac:dyDescent="0.2">
      <c r="A81">
        <v>80</v>
      </c>
      <c r="B81" t="s">
        <v>10</v>
      </c>
      <c r="C81" t="s">
        <v>6</v>
      </c>
      <c r="D81" t="s">
        <v>7</v>
      </c>
      <c r="E81" t="s">
        <v>20</v>
      </c>
      <c r="F81">
        <v>5</v>
      </c>
      <c r="G81">
        <v>5</v>
      </c>
      <c r="H81">
        <v>5</v>
      </c>
      <c r="I81">
        <v>5</v>
      </c>
      <c r="J81">
        <v>5</v>
      </c>
      <c r="K81" t="s">
        <v>17</v>
      </c>
      <c r="L81" t="s">
        <v>15</v>
      </c>
      <c r="M81">
        <v>2017</v>
      </c>
    </row>
    <row r="82" spans="1:13" ht="15" customHeight="1" x14ac:dyDescent="0.2">
      <c r="A82">
        <v>81</v>
      </c>
      <c r="B82" t="s">
        <v>5</v>
      </c>
      <c r="C82" t="s">
        <v>14</v>
      </c>
      <c r="D82" t="s">
        <v>16</v>
      </c>
      <c r="E82" t="s">
        <v>19</v>
      </c>
      <c r="F82">
        <v>3</v>
      </c>
      <c r="G82">
        <v>3</v>
      </c>
      <c r="H82">
        <v>3</v>
      </c>
      <c r="I82">
        <v>4</v>
      </c>
      <c r="J82">
        <v>4</v>
      </c>
      <c r="K82" t="s">
        <v>17</v>
      </c>
      <c r="L82" t="s">
        <v>18</v>
      </c>
      <c r="M82">
        <v>2017</v>
      </c>
    </row>
    <row r="83" spans="1:13" ht="15" customHeight="1" x14ac:dyDescent="0.2">
      <c r="A83">
        <v>82</v>
      </c>
      <c r="B83" t="s">
        <v>5</v>
      </c>
      <c r="C83" t="s">
        <v>14</v>
      </c>
      <c r="D83" t="s">
        <v>7</v>
      </c>
      <c r="E83" t="s">
        <v>19</v>
      </c>
      <c r="F83">
        <v>4</v>
      </c>
      <c r="G83">
        <v>4</v>
      </c>
      <c r="H83">
        <v>4</v>
      </c>
      <c r="I83">
        <v>5</v>
      </c>
      <c r="J83">
        <v>4</v>
      </c>
      <c r="K83" t="s">
        <v>8</v>
      </c>
      <c r="L83" t="s">
        <v>18</v>
      </c>
      <c r="M83">
        <v>2016</v>
      </c>
    </row>
    <row r="84" spans="1:13" ht="15" customHeight="1" x14ac:dyDescent="0.2">
      <c r="A84">
        <v>83</v>
      </c>
      <c r="B84" t="s">
        <v>5</v>
      </c>
      <c r="C84" t="s">
        <v>14</v>
      </c>
      <c r="D84" t="s">
        <v>7</v>
      </c>
      <c r="E84" t="s">
        <v>19</v>
      </c>
      <c r="F84">
        <v>4</v>
      </c>
      <c r="G84">
        <v>3</v>
      </c>
      <c r="H84">
        <v>4</v>
      </c>
      <c r="I84">
        <v>3</v>
      </c>
      <c r="J84">
        <v>4</v>
      </c>
      <c r="K84" t="s">
        <v>8</v>
      </c>
      <c r="L84" t="s">
        <v>18</v>
      </c>
      <c r="M84">
        <v>2016</v>
      </c>
    </row>
    <row r="85" spans="1:13" ht="15" customHeight="1" x14ac:dyDescent="0.2">
      <c r="A85">
        <v>84</v>
      </c>
      <c r="B85" t="s">
        <v>5</v>
      </c>
      <c r="C85" t="s">
        <v>14</v>
      </c>
      <c r="D85" t="s">
        <v>7</v>
      </c>
      <c r="E85" t="s">
        <v>20</v>
      </c>
      <c r="F85">
        <v>4</v>
      </c>
      <c r="G85">
        <v>4</v>
      </c>
      <c r="H85">
        <v>4</v>
      </c>
      <c r="I85">
        <v>4</v>
      </c>
      <c r="J85">
        <v>4</v>
      </c>
      <c r="K85" t="s">
        <v>8</v>
      </c>
      <c r="L85" t="s">
        <v>18</v>
      </c>
      <c r="M85">
        <v>2016</v>
      </c>
    </row>
    <row r="86" spans="1:13" ht="15" customHeight="1" x14ac:dyDescent="0.2">
      <c r="A86">
        <v>85</v>
      </c>
      <c r="B86" t="s">
        <v>5</v>
      </c>
      <c r="C86" t="s">
        <v>14</v>
      </c>
      <c r="D86" t="s">
        <v>7</v>
      </c>
      <c r="E86" t="s">
        <v>19</v>
      </c>
      <c r="F86">
        <v>5</v>
      </c>
      <c r="G86">
        <v>4</v>
      </c>
      <c r="H86">
        <v>5</v>
      </c>
      <c r="I86">
        <v>5</v>
      </c>
      <c r="J86">
        <v>4</v>
      </c>
      <c r="K86" t="s">
        <v>8</v>
      </c>
      <c r="L86" t="s">
        <v>18</v>
      </c>
      <c r="M86">
        <v>2016</v>
      </c>
    </row>
    <row r="87" spans="1:13" ht="15" customHeight="1" x14ac:dyDescent="0.2">
      <c r="A87">
        <v>86</v>
      </c>
      <c r="B87" t="s">
        <v>5</v>
      </c>
      <c r="C87" t="s">
        <v>14</v>
      </c>
      <c r="D87" t="s">
        <v>7</v>
      </c>
      <c r="E87" t="s">
        <v>20</v>
      </c>
      <c r="F87">
        <v>5</v>
      </c>
      <c r="G87">
        <v>4</v>
      </c>
      <c r="H87">
        <v>5</v>
      </c>
      <c r="I87">
        <v>5</v>
      </c>
      <c r="J87">
        <v>4</v>
      </c>
      <c r="K87" t="s">
        <v>12</v>
      </c>
      <c r="L87" t="s">
        <v>18</v>
      </c>
      <c r="M87">
        <v>2016</v>
      </c>
    </row>
    <row r="88" spans="1:13" ht="15" customHeight="1" x14ac:dyDescent="0.2">
      <c r="A88">
        <v>87</v>
      </c>
      <c r="B88" t="s">
        <v>5</v>
      </c>
      <c r="C88" t="s">
        <v>14</v>
      </c>
      <c r="D88" t="s">
        <v>7</v>
      </c>
      <c r="E88" t="s">
        <v>20</v>
      </c>
      <c r="F88">
        <v>4</v>
      </c>
      <c r="G88">
        <v>4</v>
      </c>
      <c r="H88">
        <v>3</v>
      </c>
      <c r="I88">
        <v>5</v>
      </c>
      <c r="J88">
        <v>3</v>
      </c>
      <c r="K88" t="s">
        <v>12</v>
      </c>
      <c r="L88" t="s">
        <v>18</v>
      </c>
      <c r="M88">
        <v>2016</v>
      </c>
    </row>
    <row r="89" spans="1:13" ht="15" customHeight="1" x14ac:dyDescent="0.2">
      <c r="A89">
        <v>88</v>
      </c>
      <c r="B89" t="s">
        <v>5</v>
      </c>
      <c r="C89" t="s">
        <v>14</v>
      </c>
      <c r="D89" t="s">
        <v>7</v>
      </c>
      <c r="E89" t="s">
        <v>20</v>
      </c>
      <c r="F89">
        <v>3</v>
      </c>
      <c r="G89">
        <v>4</v>
      </c>
      <c r="H89">
        <v>4</v>
      </c>
      <c r="I89">
        <v>3</v>
      </c>
      <c r="J89">
        <v>4</v>
      </c>
      <c r="K89" t="s">
        <v>12</v>
      </c>
      <c r="L89" t="s">
        <v>9</v>
      </c>
      <c r="M89">
        <v>2016</v>
      </c>
    </row>
    <row r="90" spans="1:13" ht="15" customHeight="1" x14ac:dyDescent="0.2">
      <c r="A90">
        <v>89</v>
      </c>
      <c r="B90" t="s">
        <v>10</v>
      </c>
      <c r="C90" t="s">
        <v>14</v>
      </c>
      <c r="D90" t="s">
        <v>7</v>
      </c>
      <c r="E90" t="s">
        <v>19</v>
      </c>
      <c r="F90">
        <v>4</v>
      </c>
      <c r="G90">
        <v>4</v>
      </c>
      <c r="H90">
        <v>4</v>
      </c>
      <c r="I90">
        <v>4</v>
      </c>
      <c r="J90">
        <v>4</v>
      </c>
      <c r="K90" t="s">
        <v>17</v>
      </c>
      <c r="L90" t="s">
        <v>11</v>
      </c>
      <c r="M90">
        <v>2017</v>
      </c>
    </row>
    <row r="91" spans="1:13" ht="15" customHeight="1" x14ac:dyDescent="0.2">
      <c r="A91">
        <v>90</v>
      </c>
      <c r="B91" t="s">
        <v>10</v>
      </c>
      <c r="C91" t="s">
        <v>14</v>
      </c>
      <c r="D91" t="s">
        <v>7</v>
      </c>
      <c r="E91" t="s">
        <v>19</v>
      </c>
      <c r="F91">
        <v>4</v>
      </c>
      <c r="G91">
        <v>4</v>
      </c>
      <c r="H91">
        <v>4</v>
      </c>
      <c r="I91">
        <v>4</v>
      </c>
      <c r="J91">
        <v>3</v>
      </c>
      <c r="K91" t="s">
        <v>17</v>
      </c>
      <c r="L91" t="s">
        <v>15</v>
      </c>
      <c r="M91">
        <v>2016</v>
      </c>
    </row>
    <row r="92" spans="1:13" ht="15" customHeight="1" x14ac:dyDescent="0.2">
      <c r="A92">
        <v>91</v>
      </c>
      <c r="B92" t="s">
        <v>10</v>
      </c>
      <c r="C92" t="s">
        <v>14</v>
      </c>
      <c r="D92" t="s">
        <v>7</v>
      </c>
      <c r="E92" t="s">
        <v>19</v>
      </c>
      <c r="F92">
        <v>4</v>
      </c>
      <c r="G92">
        <v>4</v>
      </c>
      <c r="H92">
        <v>4</v>
      </c>
      <c r="I92">
        <v>4</v>
      </c>
      <c r="J92">
        <v>4</v>
      </c>
      <c r="K92" t="s">
        <v>8</v>
      </c>
      <c r="L92" t="s">
        <v>9</v>
      </c>
      <c r="M92">
        <v>2016</v>
      </c>
    </row>
    <row r="93" spans="1:13" ht="15" customHeight="1" x14ac:dyDescent="0.2">
      <c r="A93">
        <v>92</v>
      </c>
      <c r="B93" t="s">
        <v>13</v>
      </c>
      <c r="C93" t="s">
        <v>14</v>
      </c>
      <c r="D93" t="s">
        <v>7</v>
      </c>
      <c r="E93" t="s">
        <v>20</v>
      </c>
      <c r="F93">
        <v>4</v>
      </c>
      <c r="G93">
        <v>4</v>
      </c>
      <c r="H93">
        <v>4</v>
      </c>
      <c r="I93">
        <v>4</v>
      </c>
      <c r="J93">
        <v>4</v>
      </c>
      <c r="K93" t="s">
        <v>8</v>
      </c>
      <c r="L93" t="s">
        <v>9</v>
      </c>
      <c r="M93">
        <v>2016</v>
      </c>
    </row>
    <row r="94" spans="1:13" ht="15" customHeight="1" x14ac:dyDescent="0.2">
      <c r="A94">
        <v>93</v>
      </c>
      <c r="B94" t="s">
        <v>13</v>
      </c>
      <c r="C94" t="s">
        <v>14</v>
      </c>
      <c r="D94" t="s">
        <v>7</v>
      </c>
      <c r="E94" t="s">
        <v>20</v>
      </c>
      <c r="F94">
        <v>4</v>
      </c>
      <c r="G94">
        <v>4</v>
      </c>
      <c r="H94">
        <v>3</v>
      </c>
      <c r="I94">
        <v>4</v>
      </c>
      <c r="J94">
        <v>4</v>
      </c>
      <c r="K94" t="s">
        <v>8</v>
      </c>
      <c r="L94" t="s">
        <v>11</v>
      </c>
      <c r="M94">
        <v>2016</v>
      </c>
    </row>
    <row r="95" spans="1:13" ht="15" customHeight="1" x14ac:dyDescent="0.2">
      <c r="A95">
        <v>94</v>
      </c>
      <c r="B95" t="s">
        <v>13</v>
      </c>
      <c r="C95" t="s">
        <v>14</v>
      </c>
      <c r="D95" t="s">
        <v>7</v>
      </c>
      <c r="E95" t="s">
        <v>19</v>
      </c>
      <c r="F95">
        <v>5</v>
      </c>
      <c r="G95">
        <v>4</v>
      </c>
      <c r="H95">
        <v>5</v>
      </c>
      <c r="I95">
        <v>5</v>
      </c>
      <c r="J95">
        <v>4</v>
      </c>
      <c r="K95" t="s">
        <v>8</v>
      </c>
      <c r="L95" t="s">
        <v>15</v>
      </c>
      <c r="M95">
        <v>2017</v>
      </c>
    </row>
    <row r="96" spans="1:13" ht="15" customHeight="1" x14ac:dyDescent="0.2">
      <c r="A96">
        <v>95</v>
      </c>
      <c r="B96" t="s">
        <v>5</v>
      </c>
      <c r="C96" t="s">
        <v>6</v>
      </c>
      <c r="D96" t="s">
        <v>7</v>
      </c>
      <c r="E96" t="s">
        <v>19</v>
      </c>
      <c r="F96">
        <v>5</v>
      </c>
      <c r="G96">
        <v>4</v>
      </c>
      <c r="H96">
        <v>5</v>
      </c>
      <c r="I96">
        <v>5</v>
      </c>
      <c r="J96">
        <v>4</v>
      </c>
      <c r="K96" t="s">
        <v>12</v>
      </c>
      <c r="L96" t="s">
        <v>9</v>
      </c>
      <c r="M96">
        <v>2016</v>
      </c>
    </row>
    <row r="97" spans="1:13" ht="15" customHeight="1" x14ac:dyDescent="0.2">
      <c r="A97">
        <v>96</v>
      </c>
      <c r="B97" t="s">
        <v>10</v>
      </c>
      <c r="C97" t="s">
        <v>6</v>
      </c>
      <c r="D97" t="s">
        <v>7</v>
      </c>
      <c r="E97" t="s">
        <v>19</v>
      </c>
      <c r="F97">
        <v>4</v>
      </c>
      <c r="G97">
        <v>4</v>
      </c>
      <c r="H97">
        <v>3</v>
      </c>
      <c r="I97">
        <v>5</v>
      </c>
      <c r="J97">
        <v>4</v>
      </c>
      <c r="K97" t="s">
        <v>12</v>
      </c>
      <c r="L97" t="s">
        <v>15</v>
      </c>
      <c r="M97">
        <v>2017</v>
      </c>
    </row>
    <row r="98" spans="1:13" ht="15" customHeight="1" x14ac:dyDescent="0.2">
      <c r="A98">
        <v>97</v>
      </c>
      <c r="B98" t="s">
        <v>5</v>
      </c>
      <c r="C98" t="s">
        <v>14</v>
      </c>
      <c r="D98" t="s">
        <v>16</v>
      </c>
      <c r="E98" t="s">
        <v>19</v>
      </c>
      <c r="F98">
        <v>3</v>
      </c>
      <c r="G98">
        <v>4</v>
      </c>
      <c r="H98">
        <v>4</v>
      </c>
      <c r="I98">
        <v>3</v>
      </c>
      <c r="J98">
        <v>4</v>
      </c>
      <c r="K98" t="s">
        <v>12</v>
      </c>
      <c r="L98" t="s">
        <v>9</v>
      </c>
      <c r="M98">
        <v>2017</v>
      </c>
    </row>
    <row r="99" spans="1:13" ht="15" customHeight="1" x14ac:dyDescent="0.2">
      <c r="A99">
        <v>98</v>
      </c>
      <c r="B99" t="s">
        <v>5</v>
      </c>
      <c r="C99" t="s">
        <v>14</v>
      </c>
      <c r="D99" t="s">
        <v>16</v>
      </c>
      <c r="E99" t="s">
        <v>20</v>
      </c>
      <c r="F99">
        <v>1</v>
      </c>
      <c r="G99">
        <v>1</v>
      </c>
      <c r="H99">
        <v>2</v>
      </c>
      <c r="I99">
        <v>3</v>
      </c>
      <c r="J99">
        <v>4</v>
      </c>
      <c r="K99" t="s">
        <v>17</v>
      </c>
      <c r="L99" t="s">
        <v>9</v>
      </c>
      <c r="M99">
        <v>2016</v>
      </c>
    </row>
    <row r="100" spans="1:13" ht="15" customHeight="1" x14ac:dyDescent="0.2">
      <c r="A100">
        <v>99</v>
      </c>
      <c r="B100" t="s">
        <v>5</v>
      </c>
      <c r="C100" t="s">
        <v>14</v>
      </c>
      <c r="D100" t="s">
        <v>16</v>
      </c>
      <c r="E100" t="s">
        <v>20</v>
      </c>
      <c r="F100">
        <v>3</v>
      </c>
      <c r="G100">
        <v>5</v>
      </c>
      <c r="H100">
        <v>5</v>
      </c>
      <c r="I100">
        <v>4</v>
      </c>
      <c r="J100">
        <v>4</v>
      </c>
      <c r="K100" t="s">
        <v>17</v>
      </c>
      <c r="L100" t="s">
        <v>9</v>
      </c>
      <c r="M100">
        <v>2016</v>
      </c>
    </row>
    <row r="101" spans="1:13" ht="15" customHeight="1" x14ac:dyDescent="0.2">
      <c r="A101">
        <v>100</v>
      </c>
      <c r="B101" t="s">
        <v>5</v>
      </c>
      <c r="C101" t="s">
        <v>14</v>
      </c>
      <c r="D101" t="s">
        <v>16</v>
      </c>
      <c r="E101" t="s">
        <v>20</v>
      </c>
      <c r="F101">
        <v>4</v>
      </c>
      <c r="G101">
        <v>3</v>
      </c>
      <c r="H101">
        <v>4</v>
      </c>
      <c r="I101">
        <v>4</v>
      </c>
      <c r="J101">
        <v>3</v>
      </c>
      <c r="K101" t="s">
        <v>8</v>
      </c>
      <c r="L101" t="s">
        <v>9</v>
      </c>
      <c r="M101">
        <v>2017</v>
      </c>
    </row>
    <row r="102" spans="1:13" ht="15" customHeight="1" x14ac:dyDescent="0.2">
      <c r="A102">
        <v>101</v>
      </c>
      <c r="B102" t="s">
        <v>10</v>
      </c>
      <c r="C102" t="s">
        <v>14</v>
      </c>
      <c r="D102" t="s">
        <v>16</v>
      </c>
      <c r="E102" t="s">
        <v>19</v>
      </c>
      <c r="F102">
        <v>1</v>
      </c>
      <c r="G102">
        <v>1</v>
      </c>
      <c r="H102">
        <v>1</v>
      </c>
      <c r="I102">
        <v>4</v>
      </c>
      <c r="J102">
        <v>4</v>
      </c>
      <c r="K102" t="s">
        <v>8</v>
      </c>
      <c r="L102" t="s">
        <v>9</v>
      </c>
      <c r="M102">
        <v>2017</v>
      </c>
    </row>
    <row r="103" spans="1:13" ht="15" customHeight="1" x14ac:dyDescent="0.2">
      <c r="A103">
        <v>102</v>
      </c>
      <c r="B103" t="s">
        <v>13</v>
      </c>
      <c r="C103" t="s">
        <v>14</v>
      </c>
      <c r="D103" t="s">
        <v>16</v>
      </c>
      <c r="E103" t="s">
        <v>19</v>
      </c>
      <c r="F103">
        <v>5</v>
      </c>
      <c r="G103">
        <v>4</v>
      </c>
      <c r="H103">
        <v>4</v>
      </c>
      <c r="I103">
        <v>4</v>
      </c>
      <c r="J103">
        <v>5</v>
      </c>
      <c r="K103" t="s">
        <v>17</v>
      </c>
      <c r="L103" t="s">
        <v>15</v>
      </c>
      <c r="M103">
        <v>2016</v>
      </c>
    </row>
    <row r="104" spans="1:13" ht="15" customHeight="1" x14ac:dyDescent="0.2">
      <c r="A104">
        <v>103</v>
      </c>
      <c r="B104" t="s">
        <v>5</v>
      </c>
      <c r="C104" t="s">
        <v>6</v>
      </c>
      <c r="D104" t="s">
        <v>16</v>
      </c>
      <c r="E104" t="s">
        <v>19</v>
      </c>
      <c r="F104">
        <v>3</v>
      </c>
      <c r="G104">
        <v>3</v>
      </c>
      <c r="H104">
        <v>3</v>
      </c>
      <c r="I104">
        <v>3</v>
      </c>
      <c r="J104">
        <v>5</v>
      </c>
      <c r="K104" t="s">
        <v>8</v>
      </c>
      <c r="L104" t="s">
        <v>9</v>
      </c>
      <c r="M104">
        <v>2017</v>
      </c>
    </row>
    <row r="105" spans="1:13" ht="15" customHeight="1" x14ac:dyDescent="0.2">
      <c r="A105">
        <v>104</v>
      </c>
      <c r="B105" t="s">
        <v>13</v>
      </c>
      <c r="C105" t="s">
        <v>6</v>
      </c>
      <c r="D105" t="s">
        <v>16</v>
      </c>
      <c r="E105" t="s">
        <v>19</v>
      </c>
      <c r="F105">
        <v>3</v>
      </c>
      <c r="G105">
        <v>4</v>
      </c>
      <c r="H105">
        <v>4</v>
      </c>
      <c r="I105">
        <v>3</v>
      </c>
      <c r="J105">
        <v>4</v>
      </c>
      <c r="K105" t="s">
        <v>12</v>
      </c>
      <c r="L105" t="s">
        <v>15</v>
      </c>
      <c r="M105">
        <v>2017</v>
      </c>
    </row>
    <row r="106" spans="1:13" ht="15" customHeight="1" x14ac:dyDescent="0.2">
      <c r="A106">
        <v>105</v>
      </c>
      <c r="B106" t="s">
        <v>13</v>
      </c>
      <c r="C106" t="s">
        <v>6</v>
      </c>
      <c r="D106" t="s">
        <v>16</v>
      </c>
      <c r="E106" t="s">
        <v>19</v>
      </c>
      <c r="F106">
        <v>3</v>
      </c>
      <c r="G106">
        <v>3</v>
      </c>
      <c r="H106">
        <v>3</v>
      </c>
      <c r="I106">
        <v>3</v>
      </c>
      <c r="J106">
        <v>1</v>
      </c>
      <c r="K106" t="s">
        <v>12</v>
      </c>
      <c r="L106" t="s">
        <v>15</v>
      </c>
      <c r="M106">
        <v>2016</v>
      </c>
    </row>
    <row r="107" spans="1:13" ht="15" customHeight="1" x14ac:dyDescent="0.2">
      <c r="A107">
        <v>106</v>
      </c>
      <c r="B107" t="s">
        <v>5</v>
      </c>
      <c r="C107" t="s">
        <v>14</v>
      </c>
      <c r="D107" t="s">
        <v>7</v>
      </c>
      <c r="E107" t="s">
        <v>19</v>
      </c>
      <c r="F107">
        <v>4</v>
      </c>
      <c r="G107">
        <v>5</v>
      </c>
      <c r="H107">
        <v>5</v>
      </c>
      <c r="I107">
        <v>3</v>
      </c>
      <c r="J107">
        <v>4</v>
      </c>
      <c r="K107" t="s">
        <v>12</v>
      </c>
      <c r="L107" t="s">
        <v>9</v>
      </c>
      <c r="M107">
        <v>2016</v>
      </c>
    </row>
    <row r="108" spans="1:13" ht="15" customHeight="1" x14ac:dyDescent="0.2">
      <c r="A108">
        <v>107</v>
      </c>
      <c r="B108" t="s">
        <v>5</v>
      </c>
      <c r="C108" t="s">
        <v>14</v>
      </c>
      <c r="D108" t="s">
        <v>7</v>
      </c>
      <c r="E108" t="s">
        <v>19</v>
      </c>
      <c r="F108">
        <v>3</v>
      </c>
      <c r="G108">
        <v>3</v>
      </c>
      <c r="H108">
        <v>3</v>
      </c>
      <c r="I108">
        <v>3</v>
      </c>
      <c r="J108">
        <v>3</v>
      </c>
      <c r="K108" t="s">
        <v>17</v>
      </c>
      <c r="L108" t="s">
        <v>9</v>
      </c>
      <c r="M108">
        <v>2016</v>
      </c>
    </row>
    <row r="109" spans="1:13" ht="15" customHeight="1" x14ac:dyDescent="0.2">
      <c r="A109">
        <v>108</v>
      </c>
      <c r="B109" t="s">
        <v>5</v>
      </c>
      <c r="C109" t="s">
        <v>14</v>
      </c>
      <c r="D109" t="s">
        <v>7</v>
      </c>
      <c r="E109" t="s">
        <v>20</v>
      </c>
      <c r="F109">
        <v>4</v>
      </c>
      <c r="G109">
        <v>4</v>
      </c>
      <c r="H109">
        <v>4</v>
      </c>
      <c r="I109">
        <v>4</v>
      </c>
      <c r="J109">
        <v>4</v>
      </c>
      <c r="K109" t="s">
        <v>17</v>
      </c>
      <c r="L109" t="s">
        <v>9</v>
      </c>
      <c r="M109">
        <v>2017</v>
      </c>
    </row>
    <row r="110" spans="1:13" ht="15" customHeight="1" x14ac:dyDescent="0.2">
      <c r="A110">
        <v>109</v>
      </c>
      <c r="B110" t="s">
        <v>5</v>
      </c>
      <c r="C110" t="s">
        <v>14</v>
      </c>
      <c r="D110" t="s">
        <v>7</v>
      </c>
      <c r="E110" t="s">
        <v>19</v>
      </c>
      <c r="F110">
        <v>3</v>
      </c>
      <c r="H110">
        <v>3</v>
      </c>
      <c r="I110">
        <v>5</v>
      </c>
      <c r="J110">
        <v>4</v>
      </c>
      <c r="K110" t="s">
        <v>8</v>
      </c>
      <c r="L110" t="s">
        <v>9</v>
      </c>
      <c r="M110">
        <v>2016</v>
      </c>
    </row>
    <row r="111" spans="1:13" ht="15" customHeight="1" x14ac:dyDescent="0.2">
      <c r="A111">
        <v>110</v>
      </c>
      <c r="B111" t="s">
        <v>5</v>
      </c>
      <c r="C111" t="s">
        <v>14</v>
      </c>
      <c r="D111" t="s">
        <v>7</v>
      </c>
      <c r="E111" t="s">
        <v>19</v>
      </c>
      <c r="F111">
        <v>4</v>
      </c>
      <c r="G111">
        <v>4</v>
      </c>
      <c r="H111">
        <v>4</v>
      </c>
      <c r="I111">
        <v>4</v>
      </c>
      <c r="J111">
        <v>4</v>
      </c>
      <c r="K111" t="s">
        <v>8</v>
      </c>
      <c r="L111" t="s">
        <v>9</v>
      </c>
      <c r="M111">
        <v>2016</v>
      </c>
    </row>
    <row r="112" spans="1:13" ht="15" customHeight="1" x14ac:dyDescent="0.2">
      <c r="A112">
        <v>111</v>
      </c>
      <c r="B112" t="s">
        <v>5</v>
      </c>
      <c r="C112" t="s">
        <v>14</v>
      </c>
      <c r="D112" t="s">
        <v>7</v>
      </c>
      <c r="E112" t="s">
        <v>19</v>
      </c>
      <c r="F112">
        <v>5</v>
      </c>
      <c r="G112">
        <v>3</v>
      </c>
      <c r="H112">
        <v>3</v>
      </c>
      <c r="I112">
        <v>3</v>
      </c>
      <c r="J112">
        <v>4</v>
      </c>
      <c r="K112" t="s">
        <v>8</v>
      </c>
      <c r="L112" t="s">
        <v>9</v>
      </c>
      <c r="M112">
        <v>2016</v>
      </c>
    </row>
    <row r="113" spans="1:13" ht="15" customHeight="1" x14ac:dyDescent="0.2">
      <c r="A113">
        <v>112</v>
      </c>
      <c r="B113" t="s">
        <v>5</v>
      </c>
      <c r="C113" t="s">
        <v>14</v>
      </c>
      <c r="D113" t="s">
        <v>7</v>
      </c>
      <c r="E113" t="s">
        <v>19</v>
      </c>
      <c r="F113">
        <v>5</v>
      </c>
      <c r="G113">
        <v>3</v>
      </c>
      <c r="H113">
        <v>3</v>
      </c>
      <c r="I113">
        <v>5</v>
      </c>
      <c r="J113">
        <v>5</v>
      </c>
      <c r="K113" t="s">
        <v>8</v>
      </c>
      <c r="L113" t="s">
        <v>9</v>
      </c>
      <c r="M113">
        <v>2017</v>
      </c>
    </row>
    <row r="114" spans="1:13" ht="15" customHeight="1" x14ac:dyDescent="0.2">
      <c r="A114">
        <v>113</v>
      </c>
      <c r="B114" t="s">
        <v>5</v>
      </c>
      <c r="C114" t="s">
        <v>14</v>
      </c>
      <c r="D114" t="s">
        <v>7</v>
      </c>
      <c r="E114" t="s">
        <v>19</v>
      </c>
      <c r="F114">
        <v>3</v>
      </c>
      <c r="G114">
        <v>3</v>
      </c>
      <c r="H114">
        <v>4</v>
      </c>
      <c r="I114">
        <v>4</v>
      </c>
      <c r="J114">
        <v>4</v>
      </c>
      <c r="K114" t="s">
        <v>12</v>
      </c>
      <c r="L114" t="s">
        <v>9</v>
      </c>
      <c r="M114">
        <v>2016</v>
      </c>
    </row>
    <row r="115" spans="1:13" ht="15" customHeight="1" x14ac:dyDescent="0.2">
      <c r="A115">
        <v>114</v>
      </c>
      <c r="B115" t="s">
        <v>5</v>
      </c>
      <c r="C115" t="s">
        <v>14</v>
      </c>
      <c r="D115" t="s">
        <v>7</v>
      </c>
      <c r="E115" t="s">
        <v>20</v>
      </c>
      <c r="F115">
        <v>4</v>
      </c>
      <c r="G115">
        <v>4</v>
      </c>
      <c r="H115">
        <v>4</v>
      </c>
      <c r="I115">
        <v>4</v>
      </c>
      <c r="J115">
        <v>4</v>
      </c>
      <c r="K115" t="s">
        <v>12</v>
      </c>
      <c r="L115" t="s">
        <v>9</v>
      </c>
      <c r="M115">
        <v>2016</v>
      </c>
    </row>
    <row r="116" spans="1:13" ht="15" customHeight="1" x14ac:dyDescent="0.2">
      <c r="A116">
        <v>115</v>
      </c>
      <c r="B116" t="s">
        <v>5</v>
      </c>
      <c r="C116" t="s">
        <v>14</v>
      </c>
      <c r="D116" t="s">
        <v>7</v>
      </c>
      <c r="E116" t="s">
        <v>20</v>
      </c>
      <c r="F116">
        <v>4</v>
      </c>
      <c r="G116">
        <v>3</v>
      </c>
      <c r="H116">
        <v>4</v>
      </c>
      <c r="I116">
        <v>4</v>
      </c>
      <c r="J116">
        <v>4</v>
      </c>
      <c r="K116" t="s">
        <v>12</v>
      </c>
      <c r="L116" t="s">
        <v>9</v>
      </c>
      <c r="M116">
        <v>2016</v>
      </c>
    </row>
    <row r="117" spans="1:13" ht="15" customHeight="1" x14ac:dyDescent="0.2">
      <c r="A117">
        <v>116</v>
      </c>
      <c r="B117" t="s">
        <v>5</v>
      </c>
      <c r="C117" t="s">
        <v>14</v>
      </c>
      <c r="D117" t="s">
        <v>7</v>
      </c>
      <c r="E117" t="s">
        <v>19</v>
      </c>
      <c r="F117">
        <v>5</v>
      </c>
      <c r="G117">
        <v>4</v>
      </c>
      <c r="H117">
        <v>5</v>
      </c>
      <c r="I117">
        <v>5</v>
      </c>
      <c r="J117">
        <v>4</v>
      </c>
      <c r="K117" t="s">
        <v>17</v>
      </c>
      <c r="L117" t="s">
        <v>9</v>
      </c>
      <c r="M117">
        <v>2017</v>
      </c>
    </row>
    <row r="118" spans="1:13" ht="15" customHeight="1" x14ac:dyDescent="0.2">
      <c r="A118">
        <v>117</v>
      </c>
      <c r="B118" t="s">
        <v>10</v>
      </c>
      <c r="C118" t="s">
        <v>14</v>
      </c>
      <c r="D118" t="s">
        <v>7</v>
      </c>
      <c r="E118" t="s">
        <v>20</v>
      </c>
      <c r="F118">
        <v>5</v>
      </c>
      <c r="G118">
        <v>4</v>
      </c>
      <c r="H118">
        <v>5</v>
      </c>
      <c r="I118">
        <v>5</v>
      </c>
      <c r="J118">
        <v>4</v>
      </c>
      <c r="K118" t="s">
        <v>17</v>
      </c>
      <c r="L118" t="s">
        <v>9</v>
      </c>
      <c r="M118">
        <v>2017</v>
      </c>
    </row>
    <row r="119" spans="1:13" ht="15" customHeight="1" x14ac:dyDescent="0.2">
      <c r="A119">
        <v>118</v>
      </c>
      <c r="B119" t="s">
        <v>13</v>
      </c>
      <c r="C119" t="s">
        <v>14</v>
      </c>
      <c r="D119" t="s">
        <v>7</v>
      </c>
      <c r="E119" t="s">
        <v>20</v>
      </c>
      <c r="F119">
        <v>4</v>
      </c>
      <c r="G119">
        <v>4</v>
      </c>
      <c r="H119">
        <v>3</v>
      </c>
      <c r="I119">
        <v>5</v>
      </c>
      <c r="J119">
        <v>5</v>
      </c>
      <c r="K119" t="s">
        <v>8</v>
      </c>
      <c r="L119" t="s">
        <v>9</v>
      </c>
      <c r="M119">
        <v>2017</v>
      </c>
    </row>
    <row r="120" spans="1:13" ht="15" customHeight="1" x14ac:dyDescent="0.2">
      <c r="A120">
        <v>119</v>
      </c>
      <c r="B120" t="s">
        <v>13</v>
      </c>
      <c r="C120" t="s">
        <v>14</v>
      </c>
      <c r="D120" t="s">
        <v>7</v>
      </c>
      <c r="E120" t="s">
        <v>19</v>
      </c>
      <c r="F120">
        <v>3</v>
      </c>
      <c r="G120">
        <v>4</v>
      </c>
      <c r="H120">
        <v>4</v>
      </c>
      <c r="I120">
        <v>3</v>
      </c>
      <c r="J120">
        <v>3</v>
      </c>
      <c r="K120" t="s">
        <v>8</v>
      </c>
      <c r="L120" t="s">
        <v>18</v>
      </c>
      <c r="M120">
        <v>2016</v>
      </c>
    </row>
    <row r="121" spans="1:13" ht="15" customHeight="1" x14ac:dyDescent="0.2">
      <c r="A121">
        <v>120</v>
      </c>
      <c r="B121" t="s">
        <v>13</v>
      </c>
      <c r="C121" t="s">
        <v>14</v>
      </c>
      <c r="D121" t="s">
        <v>7</v>
      </c>
      <c r="E121" t="s">
        <v>20</v>
      </c>
      <c r="F121">
        <v>5</v>
      </c>
      <c r="G121">
        <v>5</v>
      </c>
      <c r="H121">
        <v>5</v>
      </c>
      <c r="I121">
        <v>5</v>
      </c>
      <c r="J121">
        <v>5</v>
      </c>
      <c r="K121" t="s">
        <v>8</v>
      </c>
      <c r="L121" t="s">
        <v>15</v>
      </c>
      <c r="M121">
        <v>2017</v>
      </c>
    </row>
    <row r="122" spans="1:13" ht="15" customHeight="1" x14ac:dyDescent="0.2">
      <c r="A122">
        <v>121</v>
      </c>
      <c r="B122" t="s">
        <v>13</v>
      </c>
      <c r="C122" t="s">
        <v>14</v>
      </c>
      <c r="D122" t="s">
        <v>7</v>
      </c>
      <c r="E122" t="s">
        <v>19</v>
      </c>
      <c r="F122">
        <v>4</v>
      </c>
      <c r="G122">
        <v>5</v>
      </c>
      <c r="H122">
        <v>3</v>
      </c>
      <c r="I122">
        <v>4</v>
      </c>
      <c r="J122">
        <v>4</v>
      </c>
      <c r="K122" t="s">
        <v>8</v>
      </c>
      <c r="L122" t="s">
        <v>11</v>
      </c>
      <c r="M122">
        <v>2016</v>
      </c>
    </row>
    <row r="123" spans="1:13" ht="15" customHeight="1" x14ac:dyDescent="0.2">
      <c r="A123">
        <v>122</v>
      </c>
      <c r="B123" t="s">
        <v>13</v>
      </c>
      <c r="C123" t="s">
        <v>14</v>
      </c>
      <c r="D123" t="s">
        <v>7</v>
      </c>
      <c r="E123" t="s">
        <v>19</v>
      </c>
      <c r="F123">
        <v>5</v>
      </c>
      <c r="G123">
        <v>5</v>
      </c>
      <c r="H123">
        <v>5</v>
      </c>
      <c r="I123">
        <v>5</v>
      </c>
      <c r="J123">
        <v>5</v>
      </c>
      <c r="K123" t="s">
        <v>12</v>
      </c>
      <c r="L123" t="s">
        <v>9</v>
      </c>
      <c r="M123">
        <v>2016</v>
      </c>
    </row>
    <row r="124" spans="1:13" ht="15" customHeight="1" x14ac:dyDescent="0.2">
      <c r="A124">
        <v>123</v>
      </c>
      <c r="B124" t="s">
        <v>13</v>
      </c>
      <c r="C124" t="s">
        <v>14</v>
      </c>
      <c r="D124" t="s">
        <v>7</v>
      </c>
      <c r="E124" t="s">
        <v>20</v>
      </c>
      <c r="F124">
        <v>3</v>
      </c>
      <c r="G124">
        <v>4</v>
      </c>
      <c r="H124">
        <v>4</v>
      </c>
      <c r="I124">
        <v>4</v>
      </c>
      <c r="J124">
        <v>4</v>
      </c>
      <c r="K124" t="s">
        <v>12</v>
      </c>
      <c r="L124" t="s">
        <v>15</v>
      </c>
      <c r="M124">
        <v>2016</v>
      </c>
    </row>
    <row r="125" spans="1:13" ht="15" customHeight="1" x14ac:dyDescent="0.2">
      <c r="A125">
        <v>124</v>
      </c>
      <c r="B125" t="s">
        <v>13</v>
      </c>
      <c r="C125" t="s">
        <v>14</v>
      </c>
      <c r="D125" t="s">
        <v>7</v>
      </c>
      <c r="E125" t="s">
        <v>20</v>
      </c>
      <c r="F125">
        <v>4</v>
      </c>
      <c r="G125">
        <v>3</v>
      </c>
      <c r="H125">
        <v>4</v>
      </c>
      <c r="I125">
        <v>4</v>
      </c>
      <c r="J125">
        <v>4</v>
      </c>
      <c r="K125" t="s">
        <v>12</v>
      </c>
      <c r="L125" t="s">
        <v>15</v>
      </c>
      <c r="M125">
        <v>2017</v>
      </c>
    </row>
    <row r="126" spans="1:13" ht="15" customHeight="1" x14ac:dyDescent="0.2">
      <c r="A126">
        <v>125</v>
      </c>
      <c r="B126" t="s">
        <v>13</v>
      </c>
      <c r="C126" t="s">
        <v>14</v>
      </c>
      <c r="D126" t="s">
        <v>7</v>
      </c>
      <c r="E126" t="s">
        <v>19</v>
      </c>
      <c r="F126">
        <v>4</v>
      </c>
      <c r="G126">
        <v>4</v>
      </c>
      <c r="H126">
        <v>3</v>
      </c>
      <c r="I126">
        <v>3</v>
      </c>
      <c r="J126">
        <v>3</v>
      </c>
      <c r="K126" t="s">
        <v>17</v>
      </c>
      <c r="L126" t="s">
        <v>15</v>
      </c>
      <c r="M126">
        <v>2016</v>
      </c>
    </row>
    <row r="127" spans="1:13" ht="15" customHeight="1" x14ac:dyDescent="0.2">
      <c r="A127">
        <v>126</v>
      </c>
      <c r="B127" t="s">
        <v>5</v>
      </c>
      <c r="C127" t="s">
        <v>6</v>
      </c>
      <c r="D127" t="s">
        <v>7</v>
      </c>
      <c r="E127" t="s">
        <v>19</v>
      </c>
      <c r="F127">
        <v>3</v>
      </c>
      <c r="G127">
        <v>3</v>
      </c>
      <c r="H127">
        <v>3</v>
      </c>
      <c r="I127">
        <v>3</v>
      </c>
      <c r="J127">
        <v>3</v>
      </c>
      <c r="K127" t="s">
        <v>17</v>
      </c>
      <c r="L127" t="s">
        <v>9</v>
      </c>
      <c r="M127">
        <v>2016</v>
      </c>
    </row>
    <row r="128" spans="1:13" ht="15" customHeight="1" x14ac:dyDescent="0.2">
      <c r="A128">
        <v>127</v>
      </c>
      <c r="B128" t="s">
        <v>5</v>
      </c>
      <c r="C128" t="s">
        <v>6</v>
      </c>
      <c r="D128" t="s">
        <v>7</v>
      </c>
      <c r="E128" t="s">
        <v>19</v>
      </c>
      <c r="F128">
        <v>5</v>
      </c>
      <c r="G128">
        <v>5</v>
      </c>
      <c r="H128">
        <v>5</v>
      </c>
      <c r="I128">
        <v>5</v>
      </c>
      <c r="J128">
        <v>5</v>
      </c>
      <c r="K128" t="s">
        <v>8</v>
      </c>
      <c r="L128" t="s">
        <v>9</v>
      </c>
      <c r="M128">
        <v>2016</v>
      </c>
    </row>
    <row r="129" spans="1:13" ht="15" customHeight="1" x14ac:dyDescent="0.2">
      <c r="A129">
        <v>128</v>
      </c>
      <c r="B129" t="s">
        <v>5</v>
      </c>
      <c r="C129" t="s">
        <v>6</v>
      </c>
      <c r="D129" t="s">
        <v>7</v>
      </c>
      <c r="E129" t="s">
        <v>19</v>
      </c>
      <c r="F129">
        <v>4</v>
      </c>
      <c r="G129">
        <v>4</v>
      </c>
      <c r="H129">
        <v>4</v>
      </c>
      <c r="I129">
        <v>3</v>
      </c>
      <c r="J129">
        <v>5</v>
      </c>
      <c r="K129" t="s">
        <v>8</v>
      </c>
      <c r="L129" t="s">
        <v>9</v>
      </c>
      <c r="M129">
        <v>2017</v>
      </c>
    </row>
    <row r="130" spans="1:13" ht="15" customHeight="1" x14ac:dyDescent="0.2">
      <c r="A130">
        <v>129</v>
      </c>
      <c r="B130" t="s">
        <v>5</v>
      </c>
      <c r="C130" t="s">
        <v>6</v>
      </c>
      <c r="D130" t="s">
        <v>7</v>
      </c>
      <c r="E130" t="s">
        <v>20</v>
      </c>
      <c r="F130">
        <v>4</v>
      </c>
      <c r="G130">
        <v>4</v>
      </c>
      <c r="H130">
        <v>4</v>
      </c>
      <c r="I130">
        <v>3</v>
      </c>
      <c r="J130">
        <v>4</v>
      </c>
      <c r="K130" t="s">
        <v>8</v>
      </c>
      <c r="L130" t="s">
        <v>9</v>
      </c>
      <c r="M130">
        <v>2017</v>
      </c>
    </row>
    <row r="131" spans="1:13" ht="15" customHeight="1" x14ac:dyDescent="0.2">
      <c r="A131">
        <v>130</v>
      </c>
      <c r="B131" t="s">
        <v>5</v>
      </c>
      <c r="C131" t="s">
        <v>6</v>
      </c>
      <c r="D131" t="s">
        <v>7</v>
      </c>
      <c r="E131" t="s">
        <v>19</v>
      </c>
      <c r="F131">
        <v>5</v>
      </c>
      <c r="G131">
        <v>5</v>
      </c>
      <c r="H131">
        <v>4</v>
      </c>
      <c r="I131">
        <v>5</v>
      </c>
      <c r="J131">
        <v>5</v>
      </c>
      <c r="K131" t="s">
        <v>8</v>
      </c>
      <c r="L131" t="s">
        <v>9</v>
      </c>
      <c r="M131">
        <v>2017</v>
      </c>
    </row>
    <row r="132" spans="1:13" ht="15" customHeight="1" x14ac:dyDescent="0.2">
      <c r="A132">
        <v>131</v>
      </c>
      <c r="B132" t="s">
        <v>5</v>
      </c>
      <c r="C132" t="s">
        <v>6</v>
      </c>
      <c r="D132" t="s">
        <v>7</v>
      </c>
      <c r="E132" t="s">
        <v>20</v>
      </c>
      <c r="F132">
        <v>5</v>
      </c>
      <c r="G132">
        <v>5</v>
      </c>
      <c r="H132">
        <v>4</v>
      </c>
      <c r="I132">
        <v>4</v>
      </c>
      <c r="J132">
        <v>5</v>
      </c>
      <c r="K132" t="s">
        <v>12</v>
      </c>
      <c r="L132" t="s">
        <v>9</v>
      </c>
      <c r="M132">
        <v>2017</v>
      </c>
    </row>
    <row r="133" spans="1:13" ht="15" customHeight="1" x14ac:dyDescent="0.2">
      <c r="A133">
        <v>132</v>
      </c>
      <c r="B133" t="s">
        <v>5</v>
      </c>
      <c r="C133" t="s">
        <v>6</v>
      </c>
      <c r="D133" t="s">
        <v>7</v>
      </c>
      <c r="E133" t="s">
        <v>20</v>
      </c>
      <c r="F133">
        <v>5</v>
      </c>
      <c r="G133">
        <v>5</v>
      </c>
      <c r="H133">
        <v>4</v>
      </c>
      <c r="I133">
        <v>3</v>
      </c>
      <c r="J133">
        <v>4</v>
      </c>
      <c r="K133" t="s">
        <v>12</v>
      </c>
      <c r="L133" t="s">
        <v>9</v>
      </c>
      <c r="M133">
        <v>2017</v>
      </c>
    </row>
    <row r="134" spans="1:13" ht="15" customHeight="1" x14ac:dyDescent="0.2">
      <c r="A134">
        <v>133</v>
      </c>
      <c r="B134" t="s">
        <v>5</v>
      </c>
      <c r="C134" t="s">
        <v>6</v>
      </c>
      <c r="D134" t="s">
        <v>7</v>
      </c>
      <c r="E134" t="s">
        <v>20</v>
      </c>
      <c r="F134">
        <v>4</v>
      </c>
      <c r="G134">
        <v>4</v>
      </c>
      <c r="H134">
        <v>4</v>
      </c>
      <c r="I134">
        <v>4</v>
      </c>
      <c r="J134">
        <v>4</v>
      </c>
      <c r="K134" t="s">
        <v>12</v>
      </c>
      <c r="L134" t="s">
        <v>15</v>
      </c>
      <c r="M134">
        <v>2017</v>
      </c>
    </row>
    <row r="135" spans="1:13" ht="15" customHeight="1" x14ac:dyDescent="0.2">
      <c r="A135">
        <v>134</v>
      </c>
      <c r="B135" t="s">
        <v>5</v>
      </c>
      <c r="C135" t="s">
        <v>6</v>
      </c>
      <c r="D135" t="s">
        <v>7</v>
      </c>
      <c r="E135" t="s">
        <v>20</v>
      </c>
      <c r="F135">
        <v>4</v>
      </c>
      <c r="G135">
        <v>5</v>
      </c>
      <c r="H135">
        <v>5</v>
      </c>
      <c r="I135">
        <v>5</v>
      </c>
      <c r="J135">
        <v>5</v>
      </c>
      <c r="K135" t="s">
        <v>17</v>
      </c>
      <c r="L135" t="s">
        <v>15</v>
      </c>
      <c r="M135">
        <v>2017</v>
      </c>
    </row>
    <row r="136" spans="1:13" ht="15" customHeight="1" x14ac:dyDescent="0.2">
      <c r="A136">
        <v>135</v>
      </c>
      <c r="B136" t="s">
        <v>5</v>
      </c>
      <c r="C136" t="s">
        <v>6</v>
      </c>
      <c r="D136" t="s">
        <v>7</v>
      </c>
      <c r="E136" t="s">
        <v>19</v>
      </c>
      <c r="F136">
        <v>3</v>
      </c>
      <c r="G136">
        <v>3</v>
      </c>
      <c r="H136">
        <v>3</v>
      </c>
      <c r="I136">
        <v>3</v>
      </c>
      <c r="J136">
        <v>4</v>
      </c>
      <c r="K136" t="s">
        <v>17</v>
      </c>
      <c r="L136" t="s">
        <v>15</v>
      </c>
      <c r="M136">
        <v>2016</v>
      </c>
    </row>
    <row r="137" spans="1:13" ht="15" customHeight="1" x14ac:dyDescent="0.2">
      <c r="A137">
        <v>136</v>
      </c>
      <c r="B137" t="s">
        <v>10</v>
      </c>
      <c r="C137" t="s">
        <v>6</v>
      </c>
      <c r="D137" t="s">
        <v>7</v>
      </c>
      <c r="E137" t="s">
        <v>20</v>
      </c>
      <c r="F137">
        <v>4</v>
      </c>
      <c r="G137">
        <v>4</v>
      </c>
      <c r="H137">
        <v>4</v>
      </c>
      <c r="I137">
        <v>5</v>
      </c>
      <c r="J137">
        <v>5</v>
      </c>
      <c r="K137" t="s">
        <v>17</v>
      </c>
      <c r="L137" t="s">
        <v>9</v>
      </c>
      <c r="M137">
        <v>2016</v>
      </c>
    </row>
    <row r="138" spans="1:13" ht="15" customHeight="1" x14ac:dyDescent="0.2">
      <c r="A138">
        <v>137</v>
      </c>
      <c r="B138" t="s">
        <v>10</v>
      </c>
      <c r="C138" t="s">
        <v>6</v>
      </c>
      <c r="D138" t="s">
        <v>7</v>
      </c>
      <c r="E138" t="s">
        <v>20</v>
      </c>
      <c r="F138">
        <v>4</v>
      </c>
      <c r="G138">
        <v>4</v>
      </c>
      <c r="H138">
        <v>4</v>
      </c>
      <c r="I138">
        <v>4</v>
      </c>
      <c r="J138">
        <v>4</v>
      </c>
      <c r="K138" t="s">
        <v>12</v>
      </c>
      <c r="L138" t="s">
        <v>11</v>
      </c>
      <c r="M138">
        <v>2016</v>
      </c>
    </row>
    <row r="139" spans="1:13" ht="15" customHeight="1" x14ac:dyDescent="0.2">
      <c r="A139">
        <v>138</v>
      </c>
      <c r="B139" t="s">
        <v>10</v>
      </c>
      <c r="C139" t="s">
        <v>6</v>
      </c>
      <c r="D139" t="s">
        <v>7</v>
      </c>
      <c r="E139" t="s">
        <v>19</v>
      </c>
      <c r="F139">
        <v>5</v>
      </c>
      <c r="G139">
        <v>5</v>
      </c>
      <c r="H139">
        <v>5</v>
      </c>
      <c r="I139">
        <v>5</v>
      </c>
      <c r="J139">
        <v>5</v>
      </c>
      <c r="K139" t="s">
        <v>17</v>
      </c>
      <c r="L139" t="s">
        <v>9</v>
      </c>
      <c r="M139">
        <v>2016</v>
      </c>
    </row>
    <row r="140" spans="1:13" ht="15" customHeight="1" x14ac:dyDescent="0.2">
      <c r="A140">
        <v>139</v>
      </c>
      <c r="B140" t="s">
        <v>10</v>
      </c>
      <c r="C140" t="s">
        <v>6</v>
      </c>
      <c r="D140" t="s">
        <v>7</v>
      </c>
      <c r="E140" t="s">
        <v>19</v>
      </c>
      <c r="F140">
        <v>4</v>
      </c>
      <c r="G140">
        <v>4</v>
      </c>
      <c r="H140">
        <v>4</v>
      </c>
      <c r="I140">
        <v>3</v>
      </c>
      <c r="J140">
        <v>4</v>
      </c>
      <c r="K140" t="s">
        <v>8</v>
      </c>
      <c r="L140" t="s">
        <v>9</v>
      </c>
      <c r="M140">
        <v>2016</v>
      </c>
    </row>
    <row r="141" spans="1:13" ht="15" customHeight="1" x14ac:dyDescent="0.2">
      <c r="A141">
        <v>140</v>
      </c>
      <c r="B141" t="s">
        <v>13</v>
      </c>
      <c r="C141" t="s">
        <v>6</v>
      </c>
      <c r="D141" t="s">
        <v>7</v>
      </c>
      <c r="E141" t="s">
        <v>19</v>
      </c>
      <c r="F141">
        <v>3</v>
      </c>
      <c r="G141">
        <v>5</v>
      </c>
      <c r="H141">
        <v>5</v>
      </c>
      <c r="I141">
        <v>5</v>
      </c>
      <c r="J141">
        <v>4</v>
      </c>
      <c r="K141" t="s">
        <v>12</v>
      </c>
      <c r="L141" t="s">
        <v>15</v>
      </c>
      <c r="M141">
        <v>2017</v>
      </c>
    </row>
    <row r="142" spans="1:13" ht="15" customHeight="1" x14ac:dyDescent="0.2">
      <c r="A142">
        <v>141</v>
      </c>
      <c r="B142" t="s">
        <v>13</v>
      </c>
      <c r="C142" t="s">
        <v>6</v>
      </c>
      <c r="D142" t="s">
        <v>7</v>
      </c>
      <c r="E142" t="s">
        <v>19</v>
      </c>
      <c r="F142">
        <v>4</v>
      </c>
      <c r="G142">
        <v>4</v>
      </c>
      <c r="H142">
        <v>4</v>
      </c>
      <c r="I142">
        <v>4</v>
      </c>
      <c r="J142">
        <v>4</v>
      </c>
      <c r="K142" t="s">
        <v>12</v>
      </c>
      <c r="L142" t="s">
        <v>11</v>
      </c>
      <c r="M142">
        <v>2017</v>
      </c>
    </row>
    <row r="143" spans="1:13" ht="15" customHeight="1" x14ac:dyDescent="0.2">
      <c r="A143">
        <v>142</v>
      </c>
      <c r="B143" t="s">
        <v>5</v>
      </c>
      <c r="C143" t="s">
        <v>14</v>
      </c>
      <c r="D143" t="s">
        <v>16</v>
      </c>
      <c r="E143" t="s">
        <v>20</v>
      </c>
      <c r="F143">
        <v>5</v>
      </c>
      <c r="G143">
        <v>5</v>
      </c>
      <c r="H143">
        <v>5</v>
      </c>
      <c r="I143">
        <v>4</v>
      </c>
      <c r="J143">
        <v>5</v>
      </c>
      <c r="K143" t="s">
        <v>12</v>
      </c>
      <c r="L143" t="s">
        <v>15</v>
      </c>
      <c r="M143">
        <v>2016</v>
      </c>
    </row>
    <row r="144" spans="1:13" ht="15" customHeight="1" x14ac:dyDescent="0.2">
      <c r="A144">
        <v>143</v>
      </c>
      <c r="B144" t="s">
        <v>5</v>
      </c>
      <c r="C144" t="s">
        <v>14</v>
      </c>
      <c r="D144" t="s">
        <v>16</v>
      </c>
      <c r="E144" t="s">
        <v>19</v>
      </c>
      <c r="F144">
        <v>4</v>
      </c>
      <c r="G144">
        <v>4</v>
      </c>
      <c r="H144">
        <v>1</v>
      </c>
      <c r="I144">
        <v>4</v>
      </c>
      <c r="J144">
        <v>4</v>
      </c>
      <c r="K144" t="s">
        <v>17</v>
      </c>
      <c r="L144" t="s">
        <v>15</v>
      </c>
      <c r="M144">
        <v>2017</v>
      </c>
    </row>
    <row r="145" spans="1:13" ht="15" customHeight="1" x14ac:dyDescent="0.2">
      <c r="A145">
        <v>144</v>
      </c>
      <c r="B145" t="s">
        <v>10</v>
      </c>
      <c r="C145" t="s">
        <v>14</v>
      </c>
      <c r="D145" t="s">
        <v>16</v>
      </c>
      <c r="E145" t="s">
        <v>20</v>
      </c>
      <c r="F145">
        <v>4</v>
      </c>
      <c r="G145">
        <v>2</v>
      </c>
      <c r="H145">
        <v>1</v>
      </c>
      <c r="I145">
        <v>5</v>
      </c>
      <c r="J145">
        <v>5</v>
      </c>
      <c r="K145" t="s">
        <v>17</v>
      </c>
      <c r="L145" t="s">
        <v>11</v>
      </c>
      <c r="M145">
        <v>2016</v>
      </c>
    </row>
    <row r="146" spans="1:13" ht="15" customHeight="1" x14ac:dyDescent="0.2">
      <c r="A146">
        <v>145</v>
      </c>
      <c r="B146" t="s">
        <v>13</v>
      </c>
      <c r="C146" t="s">
        <v>14</v>
      </c>
      <c r="D146" t="s">
        <v>16</v>
      </c>
      <c r="E146" t="s">
        <v>20</v>
      </c>
      <c r="F146">
        <v>4</v>
      </c>
      <c r="G146">
        <v>4</v>
      </c>
      <c r="H146">
        <v>1</v>
      </c>
      <c r="I146">
        <v>5</v>
      </c>
      <c r="J146">
        <v>5</v>
      </c>
      <c r="K146" t="s">
        <v>17</v>
      </c>
      <c r="L146" t="s">
        <v>11</v>
      </c>
      <c r="M146">
        <v>2016</v>
      </c>
    </row>
    <row r="147" spans="1:13" ht="15" customHeight="1" x14ac:dyDescent="0.2">
      <c r="A147">
        <v>146</v>
      </c>
      <c r="B147" t="s">
        <v>13</v>
      </c>
      <c r="C147" t="s">
        <v>14</v>
      </c>
      <c r="D147" t="s">
        <v>16</v>
      </c>
      <c r="E147" t="s">
        <v>20</v>
      </c>
      <c r="F147">
        <v>3</v>
      </c>
      <c r="G147">
        <v>4</v>
      </c>
      <c r="H147">
        <v>4</v>
      </c>
      <c r="I147">
        <v>3</v>
      </c>
      <c r="J147">
        <v>3</v>
      </c>
      <c r="K147" t="s">
        <v>8</v>
      </c>
      <c r="L147" t="s">
        <v>9</v>
      </c>
      <c r="M147">
        <v>2017</v>
      </c>
    </row>
    <row r="148" spans="1:13" ht="15" customHeight="1" x14ac:dyDescent="0.2">
      <c r="A148">
        <v>147</v>
      </c>
      <c r="B148" t="s">
        <v>5</v>
      </c>
      <c r="C148" t="s">
        <v>6</v>
      </c>
      <c r="D148" t="s">
        <v>16</v>
      </c>
      <c r="E148" t="s">
        <v>20</v>
      </c>
      <c r="F148">
        <v>4</v>
      </c>
      <c r="G148">
        <v>4</v>
      </c>
      <c r="H148">
        <v>1</v>
      </c>
      <c r="I148">
        <v>4</v>
      </c>
      <c r="J148">
        <v>4</v>
      </c>
      <c r="K148" t="s">
        <v>17</v>
      </c>
      <c r="L148" t="s">
        <v>15</v>
      </c>
      <c r="M148">
        <v>2016</v>
      </c>
    </row>
    <row r="149" spans="1:13" ht="15" customHeight="1" x14ac:dyDescent="0.2">
      <c r="A149">
        <v>148</v>
      </c>
      <c r="B149" t="s">
        <v>10</v>
      </c>
      <c r="C149" t="s">
        <v>6</v>
      </c>
      <c r="D149" t="s">
        <v>16</v>
      </c>
      <c r="E149" t="s">
        <v>20</v>
      </c>
      <c r="F149">
        <v>5</v>
      </c>
      <c r="G149">
        <v>5</v>
      </c>
      <c r="H149">
        <v>1</v>
      </c>
      <c r="I149">
        <v>5</v>
      </c>
      <c r="J149">
        <v>5</v>
      </c>
      <c r="K149" t="s">
        <v>17</v>
      </c>
      <c r="L149" t="s">
        <v>9</v>
      </c>
      <c r="M149">
        <v>2017</v>
      </c>
    </row>
    <row r="150" spans="1:13" ht="15" customHeight="1" x14ac:dyDescent="0.2">
      <c r="A150">
        <v>149</v>
      </c>
      <c r="B150" t="s">
        <v>13</v>
      </c>
      <c r="C150" t="s">
        <v>6</v>
      </c>
      <c r="D150" t="s">
        <v>16</v>
      </c>
      <c r="E150" t="s">
        <v>19</v>
      </c>
      <c r="F150">
        <v>4</v>
      </c>
      <c r="G150">
        <v>4</v>
      </c>
      <c r="H150">
        <v>1</v>
      </c>
      <c r="I150">
        <v>4</v>
      </c>
      <c r="J150">
        <v>5</v>
      </c>
      <c r="K150" t="s">
        <v>12</v>
      </c>
      <c r="L150" t="s">
        <v>11</v>
      </c>
      <c r="M150">
        <v>2017</v>
      </c>
    </row>
    <row r="151" spans="1:13" ht="15" customHeight="1" x14ac:dyDescent="0.2">
      <c r="A151">
        <v>150</v>
      </c>
      <c r="B151" t="s">
        <v>5</v>
      </c>
      <c r="C151" t="s">
        <v>14</v>
      </c>
      <c r="D151" t="s">
        <v>7</v>
      </c>
      <c r="E151" t="s">
        <v>20</v>
      </c>
      <c r="F151">
        <v>4</v>
      </c>
      <c r="G151">
        <v>4</v>
      </c>
      <c r="H151">
        <v>4</v>
      </c>
      <c r="I151">
        <v>4</v>
      </c>
      <c r="J151">
        <v>4</v>
      </c>
      <c r="K151" t="s">
        <v>12</v>
      </c>
      <c r="L151" t="s">
        <v>15</v>
      </c>
      <c r="M151">
        <v>2017</v>
      </c>
    </row>
    <row r="152" spans="1:13" ht="15" customHeight="1" x14ac:dyDescent="0.2">
      <c r="A152">
        <v>151</v>
      </c>
      <c r="B152" t="s">
        <v>5</v>
      </c>
      <c r="C152" t="s">
        <v>14</v>
      </c>
      <c r="D152" t="s">
        <v>7</v>
      </c>
      <c r="E152" t="s">
        <v>19</v>
      </c>
      <c r="F152">
        <v>4</v>
      </c>
      <c r="G152">
        <v>4</v>
      </c>
      <c r="H152">
        <v>4</v>
      </c>
      <c r="I152">
        <v>4</v>
      </c>
      <c r="J152">
        <v>3</v>
      </c>
      <c r="K152" t="s">
        <v>12</v>
      </c>
      <c r="L152" t="s">
        <v>15</v>
      </c>
      <c r="M152">
        <v>2017</v>
      </c>
    </row>
    <row r="153" spans="1:13" ht="15" customHeight="1" x14ac:dyDescent="0.2">
      <c r="A153">
        <v>152</v>
      </c>
      <c r="B153" t="s">
        <v>5</v>
      </c>
      <c r="C153" t="s">
        <v>14</v>
      </c>
      <c r="D153" t="s">
        <v>7</v>
      </c>
      <c r="E153" t="s">
        <v>19</v>
      </c>
      <c r="F153">
        <v>4</v>
      </c>
      <c r="G153">
        <v>4</v>
      </c>
      <c r="H153">
        <v>4</v>
      </c>
      <c r="I153">
        <v>5</v>
      </c>
      <c r="J153">
        <v>4</v>
      </c>
      <c r="K153" t="s">
        <v>17</v>
      </c>
      <c r="L153" t="s">
        <v>15</v>
      </c>
      <c r="M153">
        <v>2017</v>
      </c>
    </row>
    <row r="154" spans="1:13" ht="15" customHeight="1" x14ac:dyDescent="0.2">
      <c r="A154">
        <v>153</v>
      </c>
      <c r="B154" t="s">
        <v>5</v>
      </c>
      <c r="C154" t="s">
        <v>14</v>
      </c>
      <c r="D154" t="s">
        <v>7</v>
      </c>
      <c r="E154" t="s">
        <v>20</v>
      </c>
      <c r="F154">
        <v>5</v>
      </c>
      <c r="G154">
        <v>4</v>
      </c>
      <c r="H154">
        <v>4</v>
      </c>
      <c r="I154">
        <v>4</v>
      </c>
      <c r="J154">
        <v>4</v>
      </c>
      <c r="K154" t="s">
        <v>17</v>
      </c>
      <c r="L154" t="s">
        <v>15</v>
      </c>
      <c r="M154">
        <v>2017</v>
      </c>
    </row>
    <row r="155" spans="1:13" ht="15" customHeight="1" x14ac:dyDescent="0.2">
      <c r="A155">
        <v>154</v>
      </c>
      <c r="B155" t="s">
        <v>10</v>
      </c>
      <c r="C155" t="s">
        <v>14</v>
      </c>
      <c r="D155" t="s">
        <v>7</v>
      </c>
      <c r="E155" t="s">
        <v>19</v>
      </c>
      <c r="F155">
        <v>5</v>
      </c>
      <c r="G155">
        <v>5</v>
      </c>
      <c r="H155">
        <v>5</v>
      </c>
      <c r="I155">
        <v>4</v>
      </c>
      <c r="J155">
        <v>3</v>
      </c>
      <c r="K155" t="s">
        <v>8</v>
      </c>
      <c r="L155" t="s">
        <v>11</v>
      </c>
      <c r="M155">
        <v>2016</v>
      </c>
    </row>
    <row r="156" spans="1:13" ht="15" customHeight="1" x14ac:dyDescent="0.2">
      <c r="A156">
        <v>155</v>
      </c>
      <c r="B156" t="s">
        <v>10</v>
      </c>
      <c r="C156" t="s">
        <v>14</v>
      </c>
      <c r="D156" t="s">
        <v>7</v>
      </c>
      <c r="E156" t="s">
        <v>20</v>
      </c>
      <c r="F156">
        <v>5</v>
      </c>
      <c r="G156">
        <v>5</v>
      </c>
      <c r="H156">
        <v>5</v>
      </c>
      <c r="I156">
        <v>5</v>
      </c>
      <c r="J156">
        <v>4</v>
      </c>
      <c r="K156" t="s">
        <v>8</v>
      </c>
      <c r="L156" t="s">
        <v>11</v>
      </c>
      <c r="M156">
        <v>2016</v>
      </c>
    </row>
    <row r="157" spans="1:13" ht="15" customHeight="1" x14ac:dyDescent="0.2">
      <c r="A157">
        <v>156</v>
      </c>
      <c r="B157" t="s">
        <v>10</v>
      </c>
      <c r="C157" t="s">
        <v>14</v>
      </c>
      <c r="D157" t="s">
        <v>7</v>
      </c>
      <c r="E157" t="s">
        <v>19</v>
      </c>
      <c r="F157">
        <v>5</v>
      </c>
      <c r="G157">
        <v>5</v>
      </c>
      <c r="H157">
        <v>5</v>
      </c>
      <c r="I157">
        <v>4</v>
      </c>
      <c r="J157">
        <v>4</v>
      </c>
      <c r="K157" t="s">
        <v>8</v>
      </c>
      <c r="L157" t="s">
        <v>11</v>
      </c>
      <c r="M157">
        <v>2017</v>
      </c>
    </row>
    <row r="158" spans="1:13" ht="15" customHeight="1" x14ac:dyDescent="0.2">
      <c r="A158">
        <v>157</v>
      </c>
      <c r="B158" t="s">
        <v>10</v>
      </c>
      <c r="C158" t="s">
        <v>14</v>
      </c>
      <c r="D158" t="s">
        <v>7</v>
      </c>
      <c r="E158" t="s">
        <v>20</v>
      </c>
      <c r="F158">
        <v>3</v>
      </c>
      <c r="G158">
        <v>3</v>
      </c>
      <c r="H158">
        <v>3</v>
      </c>
      <c r="I158">
        <v>4</v>
      </c>
      <c r="J158">
        <v>4</v>
      </c>
      <c r="K158" t="s">
        <v>8</v>
      </c>
      <c r="L158" t="s">
        <v>11</v>
      </c>
      <c r="M158">
        <v>2017</v>
      </c>
    </row>
    <row r="159" spans="1:13" ht="15" customHeight="1" x14ac:dyDescent="0.2">
      <c r="A159">
        <v>158</v>
      </c>
      <c r="B159" t="s">
        <v>10</v>
      </c>
      <c r="C159" t="s">
        <v>14</v>
      </c>
      <c r="D159" t="s">
        <v>7</v>
      </c>
      <c r="E159" t="s">
        <v>19</v>
      </c>
      <c r="F159">
        <v>5</v>
      </c>
      <c r="G159">
        <v>5</v>
      </c>
      <c r="H159">
        <v>5</v>
      </c>
      <c r="I159">
        <v>5</v>
      </c>
      <c r="J159">
        <v>5</v>
      </c>
      <c r="K159" t="s">
        <v>12</v>
      </c>
      <c r="L159" t="s">
        <v>11</v>
      </c>
      <c r="M159">
        <v>2017</v>
      </c>
    </row>
    <row r="160" spans="1:13" ht="15" customHeight="1" x14ac:dyDescent="0.2">
      <c r="A160">
        <v>159</v>
      </c>
      <c r="B160" t="s">
        <v>13</v>
      </c>
      <c r="C160" t="s">
        <v>14</v>
      </c>
      <c r="D160" t="s">
        <v>7</v>
      </c>
      <c r="E160" t="s">
        <v>19</v>
      </c>
      <c r="F160">
        <v>4</v>
      </c>
      <c r="G160">
        <v>5</v>
      </c>
      <c r="H160">
        <v>3</v>
      </c>
      <c r="I160">
        <v>4</v>
      </c>
      <c r="J160">
        <v>4</v>
      </c>
      <c r="K160" t="s">
        <v>12</v>
      </c>
      <c r="L160" t="s">
        <v>9</v>
      </c>
      <c r="M160">
        <v>2016</v>
      </c>
    </row>
    <row r="161" spans="1:13" ht="15" customHeight="1" x14ac:dyDescent="0.2">
      <c r="A161">
        <v>160</v>
      </c>
      <c r="B161" t="s">
        <v>13</v>
      </c>
      <c r="C161" t="s">
        <v>14</v>
      </c>
      <c r="D161" t="s">
        <v>7</v>
      </c>
      <c r="E161" t="s">
        <v>20</v>
      </c>
      <c r="F161">
        <v>4</v>
      </c>
      <c r="G161">
        <v>5</v>
      </c>
      <c r="H161">
        <v>5</v>
      </c>
      <c r="I161">
        <v>4</v>
      </c>
      <c r="J161">
        <v>5</v>
      </c>
      <c r="K161" t="s">
        <v>12</v>
      </c>
      <c r="L161" t="s">
        <v>11</v>
      </c>
      <c r="M161">
        <v>2016</v>
      </c>
    </row>
    <row r="162" spans="1:13" ht="15" customHeight="1" x14ac:dyDescent="0.2">
      <c r="A162">
        <v>161</v>
      </c>
      <c r="B162" t="s">
        <v>13</v>
      </c>
      <c r="C162" t="s">
        <v>14</v>
      </c>
      <c r="D162" t="s">
        <v>7</v>
      </c>
      <c r="E162" t="s">
        <v>20</v>
      </c>
      <c r="F162">
        <v>4</v>
      </c>
      <c r="G162">
        <v>4</v>
      </c>
      <c r="H162">
        <v>4</v>
      </c>
      <c r="I162">
        <v>3</v>
      </c>
      <c r="J162">
        <v>3</v>
      </c>
      <c r="K162" t="s">
        <v>17</v>
      </c>
      <c r="L162" t="s">
        <v>9</v>
      </c>
      <c r="M162">
        <v>2016</v>
      </c>
    </row>
    <row r="163" spans="1:13" ht="15" customHeight="1" x14ac:dyDescent="0.2">
      <c r="A163">
        <v>162</v>
      </c>
      <c r="B163" t="s">
        <v>13</v>
      </c>
      <c r="C163" t="s">
        <v>14</v>
      </c>
      <c r="D163" t="s">
        <v>7</v>
      </c>
      <c r="E163" t="s">
        <v>20</v>
      </c>
      <c r="F163">
        <v>4</v>
      </c>
      <c r="G163">
        <v>4</v>
      </c>
      <c r="H163">
        <v>4</v>
      </c>
      <c r="I163">
        <v>4</v>
      </c>
      <c r="J163">
        <v>4</v>
      </c>
      <c r="K163" t="s">
        <v>17</v>
      </c>
      <c r="L163" t="s">
        <v>9</v>
      </c>
      <c r="M163">
        <v>2017</v>
      </c>
    </row>
    <row r="164" spans="1:13" ht="15" customHeight="1" x14ac:dyDescent="0.2">
      <c r="A164">
        <v>163</v>
      </c>
      <c r="B164" t="s">
        <v>13</v>
      </c>
      <c r="C164" t="s">
        <v>14</v>
      </c>
      <c r="D164" t="s">
        <v>7</v>
      </c>
      <c r="E164" t="s">
        <v>20</v>
      </c>
      <c r="F164">
        <v>3</v>
      </c>
      <c r="G164">
        <v>3</v>
      </c>
      <c r="H164">
        <v>4</v>
      </c>
      <c r="I164">
        <v>4</v>
      </c>
      <c r="J164">
        <v>4</v>
      </c>
      <c r="K164" t="s">
        <v>8</v>
      </c>
      <c r="L164" t="s">
        <v>9</v>
      </c>
      <c r="M164">
        <v>2017</v>
      </c>
    </row>
    <row r="165" spans="1:13" ht="15" customHeight="1" x14ac:dyDescent="0.2">
      <c r="A165">
        <v>164</v>
      </c>
      <c r="B165" t="s">
        <v>13</v>
      </c>
      <c r="C165" t="s">
        <v>14</v>
      </c>
      <c r="D165" t="s">
        <v>7</v>
      </c>
      <c r="E165" t="s">
        <v>20</v>
      </c>
      <c r="F165">
        <v>5</v>
      </c>
      <c r="G165">
        <v>5</v>
      </c>
      <c r="H165">
        <v>5</v>
      </c>
      <c r="I165">
        <v>5</v>
      </c>
      <c r="J165">
        <v>5</v>
      </c>
      <c r="K165" t="s">
        <v>8</v>
      </c>
      <c r="L165" t="s">
        <v>9</v>
      </c>
      <c r="M165">
        <v>2017</v>
      </c>
    </row>
    <row r="166" spans="1:13" ht="15" customHeight="1" x14ac:dyDescent="0.2">
      <c r="A166">
        <v>165</v>
      </c>
      <c r="B166" t="s">
        <v>13</v>
      </c>
      <c r="C166" t="s">
        <v>14</v>
      </c>
      <c r="D166" t="s">
        <v>7</v>
      </c>
      <c r="E166" t="s">
        <v>20</v>
      </c>
      <c r="F166">
        <v>5</v>
      </c>
      <c r="G166">
        <v>4</v>
      </c>
      <c r="H166">
        <v>3</v>
      </c>
      <c r="I166">
        <v>3</v>
      </c>
      <c r="J166">
        <v>4</v>
      </c>
      <c r="K166" t="s">
        <v>8</v>
      </c>
      <c r="L166" t="s">
        <v>9</v>
      </c>
      <c r="M166">
        <v>2016</v>
      </c>
    </row>
    <row r="167" spans="1:13" ht="15" customHeight="1" x14ac:dyDescent="0.2">
      <c r="A167">
        <v>166</v>
      </c>
      <c r="B167" t="s">
        <v>13</v>
      </c>
      <c r="C167" t="s">
        <v>14</v>
      </c>
      <c r="D167" t="s">
        <v>7</v>
      </c>
      <c r="E167" t="s">
        <v>20</v>
      </c>
      <c r="F167">
        <v>4</v>
      </c>
      <c r="G167">
        <v>4</v>
      </c>
      <c r="H167">
        <v>4</v>
      </c>
      <c r="I167">
        <v>5</v>
      </c>
      <c r="J167">
        <v>5</v>
      </c>
      <c r="K167" t="s">
        <v>8</v>
      </c>
      <c r="L167" t="s">
        <v>18</v>
      </c>
      <c r="M167">
        <v>2016</v>
      </c>
    </row>
    <row r="168" spans="1:13" ht="15" customHeight="1" x14ac:dyDescent="0.2">
      <c r="A168">
        <v>167</v>
      </c>
      <c r="B168" t="s">
        <v>13</v>
      </c>
      <c r="C168" t="s">
        <v>14</v>
      </c>
      <c r="D168" t="s">
        <v>7</v>
      </c>
      <c r="E168" t="s">
        <v>19</v>
      </c>
      <c r="F168">
        <v>4</v>
      </c>
      <c r="G168">
        <v>4</v>
      </c>
      <c r="H168">
        <v>5</v>
      </c>
      <c r="I168">
        <v>5</v>
      </c>
      <c r="J168">
        <v>5</v>
      </c>
      <c r="K168" t="s">
        <v>12</v>
      </c>
      <c r="L168" t="s">
        <v>9</v>
      </c>
      <c r="M168">
        <v>2016</v>
      </c>
    </row>
    <row r="169" spans="1:13" ht="15" customHeight="1" x14ac:dyDescent="0.2">
      <c r="A169">
        <v>168</v>
      </c>
      <c r="B169" t="s">
        <v>13</v>
      </c>
      <c r="C169" t="s">
        <v>14</v>
      </c>
      <c r="D169" t="s">
        <v>7</v>
      </c>
      <c r="E169" t="s">
        <v>19</v>
      </c>
      <c r="F169">
        <v>5</v>
      </c>
      <c r="G169">
        <v>4</v>
      </c>
      <c r="H169">
        <v>4</v>
      </c>
      <c r="I169">
        <v>4</v>
      </c>
      <c r="J169">
        <v>5</v>
      </c>
      <c r="K169" t="s">
        <v>12</v>
      </c>
      <c r="L169" t="s">
        <v>9</v>
      </c>
      <c r="M169">
        <v>2017</v>
      </c>
    </row>
    <row r="170" spans="1:13" ht="15" customHeight="1" x14ac:dyDescent="0.2">
      <c r="A170">
        <v>169</v>
      </c>
      <c r="B170" t="s">
        <v>5</v>
      </c>
      <c r="C170" t="s">
        <v>6</v>
      </c>
      <c r="D170" t="s">
        <v>7</v>
      </c>
      <c r="E170" t="s">
        <v>19</v>
      </c>
      <c r="F170">
        <v>3</v>
      </c>
      <c r="G170">
        <v>4</v>
      </c>
      <c r="H170">
        <v>4</v>
      </c>
      <c r="I170">
        <v>4</v>
      </c>
      <c r="J170">
        <v>4</v>
      </c>
      <c r="K170" t="s">
        <v>12</v>
      </c>
      <c r="L170" t="s">
        <v>15</v>
      </c>
      <c r="M170">
        <v>2017</v>
      </c>
    </row>
    <row r="171" spans="1:13" ht="15" customHeight="1" x14ac:dyDescent="0.2">
      <c r="A171">
        <v>170</v>
      </c>
      <c r="B171" t="s">
        <v>10</v>
      </c>
      <c r="C171" t="s">
        <v>6</v>
      </c>
      <c r="D171" t="s">
        <v>7</v>
      </c>
      <c r="E171" t="s">
        <v>20</v>
      </c>
      <c r="F171">
        <v>5</v>
      </c>
      <c r="G171">
        <v>5</v>
      </c>
      <c r="H171">
        <v>5</v>
      </c>
      <c r="I171">
        <v>5</v>
      </c>
      <c r="J171">
        <v>5</v>
      </c>
      <c r="K171" t="s">
        <v>17</v>
      </c>
      <c r="L171" t="s">
        <v>11</v>
      </c>
      <c r="M171">
        <v>2017</v>
      </c>
    </row>
    <row r="172" spans="1:13" ht="15" customHeight="1" x14ac:dyDescent="0.2">
      <c r="A172">
        <v>171</v>
      </c>
      <c r="B172" t="s">
        <v>10</v>
      </c>
      <c r="C172" t="s">
        <v>6</v>
      </c>
      <c r="D172" t="s">
        <v>7</v>
      </c>
      <c r="E172" t="s">
        <v>20</v>
      </c>
      <c r="F172">
        <v>5</v>
      </c>
      <c r="G172">
        <v>4</v>
      </c>
      <c r="H172">
        <v>5</v>
      </c>
      <c r="I172">
        <v>5</v>
      </c>
      <c r="J172">
        <v>5</v>
      </c>
      <c r="K172" t="s">
        <v>17</v>
      </c>
      <c r="L172" t="s">
        <v>11</v>
      </c>
      <c r="M172">
        <v>2017</v>
      </c>
    </row>
    <row r="173" spans="1:13" ht="15" customHeight="1" x14ac:dyDescent="0.2">
      <c r="A173">
        <v>172</v>
      </c>
      <c r="B173" t="s">
        <v>10</v>
      </c>
      <c r="C173" t="s">
        <v>6</v>
      </c>
      <c r="D173" t="s">
        <v>7</v>
      </c>
      <c r="E173" t="s">
        <v>20</v>
      </c>
      <c r="F173">
        <v>3</v>
      </c>
      <c r="G173">
        <v>4</v>
      </c>
      <c r="H173">
        <v>4</v>
      </c>
      <c r="I173">
        <v>4</v>
      </c>
      <c r="J173">
        <v>5</v>
      </c>
      <c r="K173" t="s">
        <v>8</v>
      </c>
      <c r="L173" t="s">
        <v>11</v>
      </c>
      <c r="M173">
        <v>2016</v>
      </c>
    </row>
    <row r="174" spans="1:13" ht="15" customHeight="1" x14ac:dyDescent="0.2">
      <c r="A174">
        <v>173</v>
      </c>
      <c r="B174" t="s">
        <v>10</v>
      </c>
      <c r="C174" t="s">
        <v>6</v>
      </c>
      <c r="D174" t="s">
        <v>7</v>
      </c>
      <c r="E174" t="s">
        <v>19</v>
      </c>
      <c r="F174">
        <v>3</v>
      </c>
      <c r="G174">
        <v>3</v>
      </c>
      <c r="H174">
        <v>4</v>
      </c>
      <c r="I174">
        <v>3</v>
      </c>
      <c r="J174">
        <v>4</v>
      </c>
      <c r="K174" t="s">
        <v>8</v>
      </c>
      <c r="L174" t="s">
        <v>11</v>
      </c>
      <c r="M174">
        <v>2017</v>
      </c>
    </row>
    <row r="175" spans="1:13" ht="15" customHeight="1" x14ac:dyDescent="0.2">
      <c r="A175">
        <v>174</v>
      </c>
      <c r="B175" t="s">
        <v>10</v>
      </c>
      <c r="C175" t="s">
        <v>6</v>
      </c>
      <c r="D175" t="s">
        <v>7</v>
      </c>
      <c r="E175" t="s">
        <v>19</v>
      </c>
      <c r="F175">
        <v>4</v>
      </c>
      <c r="G175">
        <v>4</v>
      </c>
      <c r="H175">
        <v>4</v>
      </c>
      <c r="I175">
        <v>5</v>
      </c>
      <c r="J175">
        <v>5</v>
      </c>
      <c r="K175" t="s">
        <v>8</v>
      </c>
      <c r="L175" t="s">
        <v>15</v>
      </c>
      <c r="M175">
        <v>2017</v>
      </c>
    </row>
    <row r="176" spans="1:13" ht="15" customHeight="1" x14ac:dyDescent="0.2">
      <c r="A176">
        <v>175</v>
      </c>
      <c r="B176" t="s">
        <v>13</v>
      </c>
      <c r="C176" t="s">
        <v>6</v>
      </c>
      <c r="D176" t="s">
        <v>7</v>
      </c>
      <c r="E176" t="s">
        <v>19</v>
      </c>
      <c r="F176">
        <v>4</v>
      </c>
      <c r="G176">
        <v>5</v>
      </c>
      <c r="H176">
        <v>4</v>
      </c>
      <c r="I176">
        <v>5</v>
      </c>
      <c r="J176">
        <v>5</v>
      </c>
      <c r="K176" t="s">
        <v>17</v>
      </c>
      <c r="L176" t="s">
        <v>9</v>
      </c>
      <c r="M176">
        <v>2016</v>
      </c>
    </row>
    <row r="177" spans="1:13" ht="15" customHeight="1" x14ac:dyDescent="0.2">
      <c r="A177">
        <v>176</v>
      </c>
      <c r="B177" t="s">
        <v>5</v>
      </c>
      <c r="C177" t="s">
        <v>14</v>
      </c>
      <c r="D177" t="s">
        <v>16</v>
      </c>
      <c r="E177" t="s">
        <v>19</v>
      </c>
      <c r="F177">
        <v>3</v>
      </c>
      <c r="G177">
        <v>3</v>
      </c>
      <c r="H177">
        <v>3</v>
      </c>
      <c r="I177">
        <v>4</v>
      </c>
      <c r="J177">
        <v>2</v>
      </c>
      <c r="K177" t="s">
        <v>12</v>
      </c>
      <c r="L177" t="s">
        <v>15</v>
      </c>
      <c r="M177">
        <v>2017</v>
      </c>
    </row>
    <row r="178" spans="1:13" ht="15" customHeight="1" x14ac:dyDescent="0.2">
      <c r="A178">
        <v>177</v>
      </c>
      <c r="B178" t="s">
        <v>5</v>
      </c>
      <c r="C178" t="s">
        <v>14</v>
      </c>
      <c r="D178" t="s">
        <v>16</v>
      </c>
      <c r="E178" t="s">
        <v>20</v>
      </c>
      <c r="F178">
        <v>2</v>
      </c>
      <c r="G178">
        <v>2</v>
      </c>
      <c r="H178">
        <v>2</v>
      </c>
      <c r="I178">
        <v>2</v>
      </c>
      <c r="J178">
        <v>5</v>
      </c>
      <c r="K178" t="s">
        <v>17</v>
      </c>
      <c r="L178" t="s">
        <v>15</v>
      </c>
      <c r="M178">
        <v>2016</v>
      </c>
    </row>
    <row r="179" spans="1:13" ht="15" customHeight="1" x14ac:dyDescent="0.2">
      <c r="A179">
        <v>178</v>
      </c>
      <c r="B179" t="s">
        <v>10</v>
      </c>
      <c r="C179" t="s">
        <v>14</v>
      </c>
      <c r="D179" t="s">
        <v>16</v>
      </c>
      <c r="E179" t="s">
        <v>20</v>
      </c>
      <c r="F179">
        <v>4</v>
      </c>
      <c r="G179">
        <v>5</v>
      </c>
      <c r="H179">
        <v>1</v>
      </c>
      <c r="I179">
        <v>5</v>
      </c>
      <c r="J179">
        <v>4</v>
      </c>
      <c r="K179" t="s">
        <v>12</v>
      </c>
      <c r="L179" t="s">
        <v>15</v>
      </c>
      <c r="M179">
        <v>2016</v>
      </c>
    </row>
    <row r="180" spans="1:13" ht="15" customHeight="1" x14ac:dyDescent="0.2">
      <c r="A180">
        <v>179</v>
      </c>
      <c r="B180" t="s">
        <v>13</v>
      </c>
      <c r="C180" t="s">
        <v>14</v>
      </c>
      <c r="D180" t="s">
        <v>16</v>
      </c>
      <c r="E180" t="s">
        <v>20</v>
      </c>
      <c r="F180">
        <v>1</v>
      </c>
      <c r="G180">
        <v>4</v>
      </c>
      <c r="H180">
        <v>5</v>
      </c>
      <c r="I180">
        <v>5</v>
      </c>
      <c r="J180">
        <v>5</v>
      </c>
      <c r="K180" t="s">
        <v>17</v>
      </c>
      <c r="L180" t="s">
        <v>9</v>
      </c>
      <c r="M180">
        <v>2017</v>
      </c>
    </row>
    <row r="181" spans="1:13" ht="15" customHeight="1" x14ac:dyDescent="0.2">
      <c r="A181">
        <v>180</v>
      </c>
      <c r="B181" t="s">
        <v>13</v>
      </c>
      <c r="C181" t="s">
        <v>14</v>
      </c>
      <c r="D181" t="s">
        <v>16</v>
      </c>
      <c r="E181" t="s">
        <v>19</v>
      </c>
      <c r="F181">
        <v>3</v>
      </c>
      <c r="G181">
        <v>4</v>
      </c>
      <c r="H181">
        <v>4</v>
      </c>
      <c r="I181">
        <v>5</v>
      </c>
      <c r="J181">
        <v>4</v>
      </c>
      <c r="K181" t="s">
        <v>17</v>
      </c>
      <c r="L181" t="s">
        <v>9</v>
      </c>
      <c r="M181">
        <v>2016</v>
      </c>
    </row>
    <row r="182" spans="1:13" ht="15" customHeight="1" x14ac:dyDescent="0.2">
      <c r="A182">
        <v>181</v>
      </c>
      <c r="B182" t="s">
        <v>13</v>
      </c>
      <c r="C182" t="s">
        <v>14</v>
      </c>
      <c r="D182" t="s">
        <v>16</v>
      </c>
      <c r="E182" t="s">
        <v>19</v>
      </c>
      <c r="F182">
        <v>3</v>
      </c>
      <c r="G182">
        <v>2</v>
      </c>
      <c r="H182">
        <v>4</v>
      </c>
      <c r="I182">
        <v>2</v>
      </c>
      <c r="J182">
        <v>3</v>
      </c>
      <c r="K182" t="s">
        <v>8</v>
      </c>
      <c r="L182" t="s">
        <v>9</v>
      </c>
      <c r="M182">
        <v>2017</v>
      </c>
    </row>
    <row r="183" spans="1:13" ht="15" customHeight="1" x14ac:dyDescent="0.2">
      <c r="A183">
        <v>182</v>
      </c>
      <c r="B183" t="s">
        <v>5</v>
      </c>
      <c r="C183" t="s">
        <v>6</v>
      </c>
      <c r="D183" t="s">
        <v>16</v>
      </c>
      <c r="E183" t="s">
        <v>20</v>
      </c>
      <c r="F183">
        <v>3</v>
      </c>
      <c r="G183">
        <v>4</v>
      </c>
      <c r="H183">
        <v>4</v>
      </c>
      <c r="I183">
        <v>4</v>
      </c>
      <c r="J183">
        <v>4</v>
      </c>
      <c r="K183" t="s">
        <v>8</v>
      </c>
      <c r="L183" t="s">
        <v>15</v>
      </c>
      <c r="M183">
        <v>2016</v>
      </c>
    </row>
    <row r="184" spans="1:13" ht="15" customHeight="1" x14ac:dyDescent="0.2">
      <c r="A184">
        <v>183</v>
      </c>
      <c r="B184" t="s">
        <v>5</v>
      </c>
      <c r="C184" t="s">
        <v>14</v>
      </c>
      <c r="D184" t="s">
        <v>16</v>
      </c>
      <c r="E184" t="s">
        <v>19</v>
      </c>
      <c r="F184">
        <v>1</v>
      </c>
      <c r="G184">
        <v>4</v>
      </c>
      <c r="H184">
        <v>5</v>
      </c>
      <c r="I184">
        <v>4</v>
      </c>
      <c r="J184">
        <v>5</v>
      </c>
      <c r="K184" t="s">
        <v>17</v>
      </c>
      <c r="L184" t="s">
        <v>15</v>
      </c>
      <c r="M184">
        <v>2017</v>
      </c>
    </row>
    <row r="185" spans="1:13" ht="15" customHeight="1" x14ac:dyDescent="0.2">
      <c r="A185">
        <v>184</v>
      </c>
      <c r="B185" t="s">
        <v>5</v>
      </c>
      <c r="C185" t="s">
        <v>14</v>
      </c>
      <c r="D185" t="s">
        <v>7</v>
      </c>
      <c r="E185" t="s">
        <v>20</v>
      </c>
      <c r="F185">
        <v>4</v>
      </c>
      <c r="G185">
        <v>4</v>
      </c>
      <c r="H185">
        <v>4</v>
      </c>
      <c r="I185">
        <v>4</v>
      </c>
      <c r="J185">
        <v>4</v>
      </c>
      <c r="K185" t="s">
        <v>8</v>
      </c>
      <c r="L185" t="s">
        <v>15</v>
      </c>
      <c r="M185">
        <v>2016</v>
      </c>
    </row>
    <row r="186" spans="1:13" ht="15" customHeight="1" x14ac:dyDescent="0.2">
      <c r="A186">
        <v>185</v>
      </c>
      <c r="B186" t="s">
        <v>5</v>
      </c>
      <c r="C186" t="s">
        <v>14</v>
      </c>
      <c r="D186" t="s">
        <v>7</v>
      </c>
      <c r="E186" t="s">
        <v>19</v>
      </c>
      <c r="F186">
        <v>4</v>
      </c>
      <c r="G186">
        <v>4</v>
      </c>
      <c r="H186">
        <v>4</v>
      </c>
      <c r="I186">
        <v>4</v>
      </c>
      <c r="J186">
        <v>3</v>
      </c>
      <c r="K186" t="s">
        <v>12</v>
      </c>
      <c r="L186" t="s">
        <v>15</v>
      </c>
      <c r="M186">
        <v>2016</v>
      </c>
    </row>
    <row r="187" spans="1:13" ht="15" customHeight="1" x14ac:dyDescent="0.2">
      <c r="A187">
        <v>186</v>
      </c>
      <c r="B187" t="s">
        <v>10</v>
      </c>
      <c r="C187" t="s">
        <v>14</v>
      </c>
      <c r="D187" t="s">
        <v>7</v>
      </c>
      <c r="E187" t="s">
        <v>20</v>
      </c>
      <c r="F187">
        <v>5</v>
      </c>
      <c r="G187">
        <v>5</v>
      </c>
      <c r="H187">
        <v>5</v>
      </c>
      <c r="I187">
        <v>5</v>
      </c>
      <c r="K187" t="s">
        <v>12</v>
      </c>
      <c r="L187" t="s">
        <v>9</v>
      </c>
      <c r="M187">
        <v>2017</v>
      </c>
    </row>
    <row r="188" spans="1:13" ht="15" customHeight="1" x14ac:dyDescent="0.2">
      <c r="A188">
        <v>187</v>
      </c>
      <c r="B188" t="s">
        <v>10</v>
      </c>
      <c r="C188" t="s">
        <v>6</v>
      </c>
      <c r="D188" t="s">
        <v>7</v>
      </c>
      <c r="E188" t="s">
        <v>20</v>
      </c>
      <c r="F188">
        <v>4</v>
      </c>
      <c r="G188">
        <v>4</v>
      </c>
      <c r="H188">
        <v>3</v>
      </c>
      <c r="I188">
        <v>3</v>
      </c>
      <c r="J188">
        <v>3</v>
      </c>
      <c r="K188" t="s">
        <v>12</v>
      </c>
      <c r="L188" t="s">
        <v>11</v>
      </c>
      <c r="M188">
        <v>2016</v>
      </c>
    </row>
    <row r="189" spans="1:13" ht="15" customHeight="1" x14ac:dyDescent="0.2">
      <c r="A189">
        <v>188</v>
      </c>
      <c r="B189" t="s">
        <v>10</v>
      </c>
      <c r="C189" t="s">
        <v>6</v>
      </c>
      <c r="D189" t="s">
        <v>7</v>
      </c>
      <c r="E189" t="s">
        <v>19</v>
      </c>
      <c r="F189">
        <v>5</v>
      </c>
      <c r="G189">
        <v>5</v>
      </c>
      <c r="H189">
        <v>4</v>
      </c>
      <c r="I189">
        <v>5</v>
      </c>
      <c r="K189" t="s">
        <v>17</v>
      </c>
      <c r="L189" t="s">
        <v>9</v>
      </c>
      <c r="M189">
        <v>2017</v>
      </c>
    </row>
    <row r="190" spans="1:13" ht="15" customHeight="1" x14ac:dyDescent="0.2">
      <c r="A190">
        <v>189</v>
      </c>
      <c r="B190" t="s">
        <v>13</v>
      </c>
      <c r="C190" t="s">
        <v>6</v>
      </c>
      <c r="D190" t="s">
        <v>7</v>
      </c>
      <c r="E190" t="s">
        <v>19</v>
      </c>
      <c r="F190">
        <v>4</v>
      </c>
      <c r="G190">
        <v>3</v>
      </c>
      <c r="H190">
        <v>3</v>
      </c>
      <c r="I190">
        <v>4</v>
      </c>
      <c r="J190">
        <v>3</v>
      </c>
      <c r="K190" t="s">
        <v>17</v>
      </c>
      <c r="L190" t="s">
        <v>9</v>
      </c>
      <c r="M190">
        <v>2017</v>
      </c>
    </row>
    <row r="191" spans="1:13" ht="15" customHeight="1" x14ac:dyDescent="0.2">
      <c r="A191">
        <v>190</v>
      </c>
      <c r="B191" t="s">
        <v>5</v>
      </c>
      <c r="C191" t="s">
        <v>14</v>
      </c>
      <c r="D191" t="s">
        <v>16</v>
      </c>
      <c r="E191" t="s">
        <v>20</v>
      </c>
      <c r="F191">
        <v>1</v>
      </c>
      <c r="G191">
        <v>5</v>
      </c>
      <c r="H191">
        <v>5</v>
      </c>
      <c r="I191">
        <v>4</v>
      </c>
      <c r="J191">
        <v>4</v>
      </c>
      <c r="K191" t="s">
        <v>17</v>
      </c>
      <c r="L191" t="s">
        <v>15</v>
      </c>
      <c r="M191">
        <v>2017</v>
      </c>
    </row>
    <row r="192" spans="1:13" ht="15" customHeight="1" x14ac:dyDescent="0.2">
      <c r="A192">
        <v>191</v>
      </c>
      <c r="B192" t="s">
        <v>13</v>
      </c>
      <c r="C192" t="s">
        <v>14</v>
      </c>
      <c r="D192" t="s">
        <v>16</v>
      </c>
      <c r="E192" t="s">
        <v>20</v>
      </c>
      <c r="F192">
        <v>1</v>
      </c>
      <c r="G192">
        <v>4</v>
      </c>
      <c r="H192">
        <v>1</v>
      </c>
      <c r="I192">
        <v>4</v>
      </c>
      <c r="J192">
        <v>4</v>
      </c>
      <c r="K192" t="s">
        <v>8</v>
      </c>
      <c r="L192" t="s">
        <v>9</v>
      </c>
      <c r="M192">
        <v>2016</v>
      </c>
    </row>
    <row r="193" spans="1:13" ht="15" customHeight="1" x14ac:dyDescent="0.2">
      <c r="A193">
        <v>192</v>
      </c>
      <c r="B193" t="s">
        <v>13</v>
      </c>
      <c r="C193" t="s">
        <v>6</v>
      </c>
      <c r="D193" t="s">
        <v>16</v>
      </c>
      <c r="E193" t="s">
        <v>20</v>
      </c>
      <c r="F193">
        <v>1</v>
      </c>
      <c r="G193">
        <v>4</v>
      </c>
      <c r="H193">
        <v>4</v>
      </c>
      <c r="I193">
        <v>3</v>
      </c>
      <c r="J193">
        <v>4</v>
      </c>
      <c r="K193" t="s">
        <v>17</v>
      </c>
      <c r="L193" t="s">
        <v>9</v>
      </c>
      <c r="M193">
        <v>2016</v>
      </c>
    </row>
    <row r="194" spans="1:13" ht="15" customHeight="1" x14ac:dyDescent="0.2">
      <c r="A194">
        <v>193</v>
      </c>
      <c r="B194" t="s">
        <v>13</v>
      </c>
      <c r="C194" t="s">
        <v>6</v>
      </c>
      <c r="D194" t="s">
        <v>16</v>
      </c>
      <c r="E194" t="s">
        <v>19</v>
      </c>
      <c r="F194">
        <v>3</v>
      </c>
      <c r="G194">
        <v>3</v>
      </c>
      <c r="H194">
        <v>3</v>
      </c>
      <c r="I194">
        <v>4</v>
      </c>
      <c r="J194">
        <v>4</v>
      </c>
      <c r="K194" t="s">
        <v>8</v>
      </c>
      <c r="L194" t="s">
        <v>11</v>
      </c>
      <c r="M194">
        <v>2017</v>
      </c>
    </row>
    <row r="195" spans="1:13" ht="15" customHeight="1" x14ac:dyDescent="0.2">
      <c r="A195">
        <v>194</v>
      </c>
      <c r="B195" t="s">
        <v>5</v>
      </c>
      <c r="C195" t="s">
        <v>14</v>
      </c>
      <c r="D195" t="s">
        <v>7</v>
      </c>
      <c r="E195" t="s">
        <v>19</v>
      </c>
      <c r="F195">
        <v>3</v>
      </c>
      <c r="G195">
        <v>3</v>
      </c>
      <c r="H195">
        <v>3</v>
      </c>
      <c r="I195">
        <v>3</v>
      </c>
      <c r="J195">
        <v>4</v>
      </c>
      <c r="K195" t="s">
        <v>12</v>
      </c>
      <c r="L195" t="s">
        <v>15</v>
      </c>
      <c r="M195">
        <v>2016</v>
      </c>
    </row>
    <row r="196" spans="1:13" ht="15" customHeight="1" x14ac:dyDescent="0.2">
      <c r="A196">
        <v>195</v>
      </c>
      <c r="B196" t="s">
        <v>5</v>
      </c>
      <c r="C196" t="s">
        <v>14</v>
      </c>
      <c r="D196" t="s">
        <v>7</v>
      </c>
      <c r="E196" t="s">
        <v>19</v>
      </c>
      <c r="F196">
        <v>4</v>
      </c>
      <c r="G196">
        <v>4</v>
      </c>
      <c r="H196">
        <v>4</v>
      </c>
      <c r="I196">
        <v>3</v>
      </c>
      <c r="J196">
        <v>4</v>
      </c>
      <c r="K196" t="s">
        <v>12</v>
      </c>
      <c r="L196" t="s">
        <v>15</v>
      </c>
      <c r="M196">
        <v>2016</v>
      </c>
    </row>
    <row r="197" spans="1:13" ht="15" customHeight="1" x14ac:dyDescent="0.2">
      <c r="A197">
        <v>196</v>
      </c>
      <c r="B197" t="s">
        <v>5</v>
      </c>
      <c r="C197" t="s">
        <v>14</v>
      </c>
      <c r="D197" t="s">
        <v>7</v>
      </c>
      <c r="E197" t="s">
        <v>20</v>
      </c>
      <c r="F197">
        <v>4</v>
      </c>
      <c r="G197">
        <v>4</v>
      </c>
      <c r="H197">
        <v>4</v>
      </c>
      <c r="I197">
        <v>4</v>
      </c>
      <c r="J197">
        <v>4</v>
      </c>
      <c r="K197" t="s">
        <v>12</v>
      </c>
      <c r="L197" t="s">
        <v>15</v>
      </c>
      <c r="M197">
        <v>2017</v>
      </c>
    </row>
    <row r="198" spans="1:13" ht="15" customHeight="1" x14ac:dyDescent="0.2">
      <c r="A198">
        <v>197</v>
      </c>
      <c r="B198" t="s">
        <v>5</v>
      </c>
      <c r="C198" t="s">
        <v>14</v>
      </c>
      <c r="D198" t="s">
        <v>7</v>
      </c>
      <c r="E198" t="s">
        <v>19</v>
      </c>
      <c r="F198">
        <v>4</v>
      </c>
      <c r="G198">
        <v>5</v>
      </c>
      <c r="H198">
        <v>4</v>
      </c>
      <c r="I198">
        <v>4</v>
      </c>
      <c r="J198">
        <v>4</v>
      </c>
      <c r="K198" t="s">
        <v>17</v>
      </c>
      <c r="L198" t="s">
        <v>15</v>
      </c>
      <c r="M198">
        <v>2017</v>
      </c>
    </row>
    <row r="199" spans="1:13" ht="15" customHeight="1" x14ac:dyDescent="0.2">
      <c r="A199">
        <v>198</v>
      </c>
      <c r="B199" t="s">
        <v>5</v>
      </c>
      <c r="C199" t="s">
        <v>14</v>
      </c>
      <c r="D199" t="s">
        <v>7</v>
      </c>
      <c r="E199" t="s">
        <v>20</v>
      </c>
      <c r="F199">
        <v>3</v>
      </c>
      <c r="G199">
        <v>4</v>
      </c>
      <c r="H199">
        <v>4</v>
      </c>
      <c r="I199">
        <v>4</v>
      </c>
      <c r="J199">
        <v>4</v>
      </c>
      <c r="K199" t="s">
        <v>17</v>
      </c>
      <c r="L199" t="s">
        <v>11</v>
      </c>
      <c r="M199">
        <v>2017</v>
      </c>
    </row>
    <row r="200" spans="1:13" ht="15" customHeight="1" x14ac:dyDescent="0.2">
      <c r="A200">
        <v>199</v>
      </c>
      <c r="B200" t="s">
        <v>10</v>
      </c>
      <c r="C200" t="s">
        <v>14</v>
      </c>
      <c r="D200" t="s">
        <v>7</v>
      </c>
      <c r="E200" t="s">
        <v>19</v>
      </c>
      <c r="F200">
        <v>4</v>
      </c>
      <c r="G200">
        <v>4</v>
      </c>
      <c r="H200">
        <v>4</v>
      </c>
      <c r="I200">
        <v>5</v>
      </c>
      <c r="J200">
        <v>3</v>
      </c>
      <c r="K200" t="s">
        <v>8</v>
      </c>
      <c r="L200" t="s">
        <v>11</v>
      </c>
      <c r="M200">
        <v>2017</v>
      </c>
    </row>
    <row r="201" spans="1:13" ht="15" customHeight="1" x14ac:dyDescent="0.2">
      <c r="A201">
        <v>200</v>
      </c>
      <c r="B201" t="s">
        <v>10</v>
      </c>
      <c r="C201" t="s">
        <v>14</v>
      </c>
      <c r="D201" t="s">
        <v>7</v>
      </c>
      <c r="E201" t="s">
        <v>20</v>
      </c>
      <c r="F201">
        <v>3</v>
      </c>
      <c r="G201">
        <v>4</v>
      </c>
      <c r="H201">
        <v>4</v>
      </c>
      <c r="I201">
        <v>4</v>
      </c>
      <c r="J201">
        <v>4</v>
      </c>
      <c r="K201" t="s">
        <v>8</v>
      </c>
      <c r="L201" t="s">
        <v>9</v>
      </c>
      <c r="M201">
        <v>2017</v>
      </c>
    </row>
    <row r="202" spans="1:13" ht="15" customHeight="1" x14ac:dyDescent="0.2">
      <c r="A202">
        <v>201</v>
      </c>
      <c r="B202" t="s">
        <v>10</v>
      </c>
      <c r="C202" t="s">
        <v>14</v>
      </c>
      <c r="D202" t="s">
        <v>7</v>
      </c>
      <c r="E202" t="s">
        <v>20</v>
      </c>
      <c r="F202">
        <v>4</v>
      </c>
      <c r="G202">
        <v>4</v>
      </c>
      <c r="H202">
        <v>5</v>
      </c>
      <c r="I202">
        <v>5</v>
      </c>
      <c r="J202">
        <v>4</v>
      </c>
      <c r="K202" t="s">
        <v>8</v>
      </c>
      <c r="L202" t="s">
        <v>9</v>
      </c>
      <c r="M202">
        <v>2016</v>
      </c>
    </row>
    <row r="203" spans="1:13" ht="15" customHeight="1" x14ac:dyDescent="0.2">
      <c r="A203">
        <v>202</v>
      </c>
      <c r="B203" t="s">
        <v>10</v>
      </c>
      <c r="C203" t="s">
        <v>14</v>
      </c>
      <c r="D203" t="s">
        <v>7</v>
      </c>
      <c r="E203" t="s">
        <v>20</v>
      </c>
      <c r="F203">
        <v>4</v>
      </c>
      <c r="G203">
        <v>4</v>
      </c>
      <c r="H203">
        <v>4</v>
      </c>
      <c r="I203">
        <v>5</v>
      </c>
      <c r="J203">
        <v>5</v>
      </c>
      <c r="K203" t="s">
        <v>8</v>
      </c>
      <c r="L203" t="s">
        <v>11</v>
      </c>
      <c r="M203">
        <v>2016</v>
      </c>
    </row>
    <row r="204" spans="1:13" ht="15" customHeight="1" x14ac:dyDescent="0.2">
      <c r="A204">
        <v>203</v>
      </c>
      <c r="B204" t="s">
        <v>10</v>
      </c>
      <c r="C204" t="s">
        <v>14</v>
      </c>
      <c r="D204" t="s">
        <v>7</v>
      </c>
      <c r="E204" t="s">
        <v>20</v>
      </c>
      <c r="F204">
        <v>4</v>
      </c>
      <c r="G204">
        <v>4</v>
      </c>
      <c r="H204">
        <v>5</v>
      </c>
      <c r="I204">
        <v>5</v>
      </c>
      <c r="J204">
        <v>5</v>
      </c>
      <c r="K204" t="s">
        <v>12</v>
      </c>
      <c r="L204" t="s">
        <v>11</v>
      </c>
      <c r="M204">
        <v>2016</v>
      </c>
    </row>
    <row r="205" spans="1:13" ht="15" customHeight="1" x14ac:dyDescent="0.2">
      <c r="A205">
        <v>204</v>
      </c>
      <c r="B205" t="s">
        <v>10</v>
      </c>
      <c r="C205" t="s">
        <v>14</v>
      </c>
      <c r="D205" t="s">
        <v>7</v>
      </c>
      <c r="E205" t="s">
        <v>19</v>
      </c>
      <c r="F205">
        <v>3</v>
      </c>
      <c r="G205">
        <v>4</v>
      </c>
      <c r="H205">
        <v>5</v>
      </c>
      <c r="I205">
        <v>4</v>
      </c>
      <c r="J205">
        <v>4</v>
      </c>
      <c r="K205" t="s">
        <v>12</v>
      </c>
      <c r="L205" t="s">
        <v>11</v>
      </c>
      <c r="M205">
        <v>2017</v>
      </c>
    </row>
    <row r="206" spans="1:13" ht="15" customHeight="1" x14ac:dyDescent="0.2">
      <c r="A206">
        <v>205</v>
      </c>
      <c r="B206" t="s">
        <v>13</v>
      </c>
      <c r="C206" t="s">
        <v>14</v>
      </c>
      <c r="D206" t="s">
        <v>7</v>
      </c>
      <c r="E206" t="s">
        <v>19</v>
      </c>
      <c r="F206">
        <v>5</v>
      </c>
      <c r="G206">
        <v>5</v>
      </c>
      <c r="H206">
        <v>4</v>
      </c>
      <c r="I206">
        <v>5</v>
      </c>
      <c r="J206">
        <v>5</v>
      </c>
      <c r="K206" t="s">
        <v>12</v>
      </c>
      <c r="L206" t="s">
        <v>9</v>
      </c>
      <c r="M206">
        <v>2016</v>
      </c>
    </row>
    <row r="207" spans="1:13" ht="15" customHeight="1" x14ac:dyDescent="0.2">
      <c r="A207">
        <v>206</v>
      </c>
      <c r="B207" t="s">
        <v>13</v>
      </c>
      <c r="C207" t="s">
        <v>14</v>
      </c>
      <c r="D207" t="s">
        <v>7</v>
      </c>
      <c r="E207" t="s">
        <v>19</v>
      </c>
      <c r="F207">
        <v>4</v>
      </c>
      <c r="G207">
        <v>4</v>
      </c>
      <c r="H207">
        <v>4</v>
      </c>
      <c r="I207">
        <v>5</v>
      </c>
      <c r="J207">
        <v>4</v>
      </c>
      <c r="K207" t="s">
        <v>17</v>
      </c>
      <c r="L207" t="s">
        <v>9</v>
      </c>
      <c r="M207">
        <v>2017</v>
      </c>
    </row>
    <row r="208" spans="1:13" ht="15" customHeight="1" x14ac:dyDescent="0.2">
      <c r="A208">
        <v>207</v>
      </c>
      <c r="B208" t="s">
        <v>13</v>
      </c>
      <c r="C208" t="s">
        <v>14</v>
      </c>
      <c r="D208" t="s">
        <v>7</v>
      </c>
      <c r="E208" t="s">
        <v>20</v>
      </c>
      <c r="F208">
        <v>3</v>
      </c>
      <c r="G208">
        <v>4</v>
      </c>
      <c r="H208">
        <v>4</v>
      </c>
      <c r="I208">
        <v>4</v>
      </c>
      <c r="J208">
        <v>4</v>
      </c>
      <c r="K208" t="s">
        <v>17</v>
      </c>
      <c r="L208" t="s">
        <v>11</v>
      </c>
      <c r="M208">
        <v>2017</v>
      </c>
    </row>
    <row r="209" spans="1:13" ht="15" customHeight="1" x14ac:dyDescent="0.2">
      <c r="A209">
        <v>208</v>
      </c>
      <c r="B209" t="s">
        <v>13</v>
      </c>
      <c r="C209" t="s">
        <v>14</v>
      </c>
      <c r="D209" t="s">
        <v>7</v>
      </c>
      <c r="E209" t="s">
        <v>20</v>
      </c>
      <c r="F209">
        <v>4</v>
      </c>
      <c r="G209">
        <v>5</v>
      </c>
      <c r="H209">
        <v>5</v>
      </c>
      <c r="I209">
        <v>5</v>
      </c>
      <c r="J209">
        <v>4</v>
      </c>
      <c r="K209" t="s">
        <v>8</v>
      </c>
      <c r="L209" t="s">
        <v>15</v>
      </c>
      <c r="M209">
        <v>2017</v>
      </c>
    </row>
    <row r="210" spans="1:13" ht="15" customHeight="1" x14ac:dyDescent="0.2">
      <c r="A210">
        <v>209</v>
      </c>
      <c r="B210" t="s">
        <v>13</v>
      </c>
      <c r="C210" t="s">
        <v>14</v>
      </c>
      <c r="D210" t="s">
        <v>7</v>
      </c>
      <c r="E210" t="s">
        <v>20</v>
      </c>
      <c r="F210">
        <v>3</v>
      </c>
      <c r="G210">
        <v>4</v>
      </c>
      <c r="H210">
        <v>5</v>
      </c>
      <c r="I210">
        <v>4</v>
      </c>
      <c r="J210">
        <v>4</v>
      </c>
      <c r="K210" t="s">
        <v>8</v>
      </c>
      <c r="L210" t="s">
        <v>11</v>
      </c>
      <c r="M210">
        <v>2016</v>
      </c>
    </row>
    <row r="211" spans="1:13" ht="15" customHeight="1" x14ac:dyDescent="0.2">
      <c r="A211">
        <v>210</v>
      </c>
      <c r="B211" t="s">
        <v>13</v>
      </c>
      <c r="C211" t="s">
        <v>14</v>
      </c>
      <c r="D211" t="s">
        <v>7</v>
      </c>
      <c r="E211" t="s">
        <v>19</v>
      </c>
      <c r="F211">
        <v>4</v>
      </c>
      <c r="G211">
        <v>3</v>
      </c>
      <c r="H211">
        <v>3</v>
      </c>
      <c r="I211">
        <v>5</v>
      </c>
      <c r="J211">
        <v>4</v>
      </c>
      <c r="K211" t="s">
        <v>8</v>
      </c>
      <c r="L211" t="s">
        <v>9</v>
      </c>
      <c r="M211">
        <v>2016</v>
      </c>
    </row>
    <row r="212" spans="1:13" ht="15" customHeight="1" x14ac:dyDescent="0.2">
      <c r="A212">
        <v>211</v>
      </c>
      <c r="B212" t="s">
        <v>5</v>
      </c>
      <c r="C212" t="s">
        <v>6</v>
      </c>
      <c r="D212" t="s">
        <v>7</v>
      </c>
      <c r="E212" t="s">
        <v>19</v>
      </c>
      <c r="F212">
        <v>4</v>
      </c>
      <c r="G212">
        <v>4</v>
      </c>
      <c r="H212">
        <v>4</v>
      </c>
      <c r="I212">
        <v>4</v>
      </c>
      <c r="J212">
        <v>4</v>
      </c>
      <c r="K212" t="s">
        <v>8</v>
      </c>
      <c r="L212" t="s">
        <v>11</v>
      </c>
      <c r="M212">
        <v>2017</v>
      </c>
    </row>
    <row r="213" spans="1:13" ht="15" customHeight="1" x14ac:dyDescent="0.2">
      <c r="A213">
        <v>212</v>
      </c>
      <c r="B213" t="s">
        <v>5</v>
      </c>
      <c r="C213" t="s">
        <v>6</v>
      </c>
      <c r="D213" t="s">
        <v>7</v>
      </c>
      <c r="E213" t="s">
        <v>20</v>
      </c>
      <c r="F213">
        <v>4</v>
      </c>
      <c r="G213">
        <v>4</v>
      </c>
      <c r="H213">
        <v>4</v>
      </c>
      <c r="I213">
        <v>4</v>
      </c>
      <c r="J213">
        <v>4</v>
      </c>
      <c r="K213" t="s">
        <v>12</v>
      </c>
      <c r="L213" t="s">
        <v>11</v>
      </c>
      <c r="M213">
        <v>2017</v>
      </c>
    </row>
    <row r="214" spans="1:13" ht="15" customHeight="1" x14ac:dyDescent="0.2">
      <c r="A214">
        <v>213</v>
      </c>
      <c r="B214" t="s">
        <v>5</v>
      </c>
      <c r="C214" t="s">
        <v>6</v>
      </c>
      <c r="D214" t="s">
        <v>7</v>
      </c>
      <c r="E214" t="s">
        <v>19</v>
      </c>
      <c r="F214">
        <v>3</v>
      </c>
      <c r="G214">
        <v>4</v>
      </c>
      <c r="H214">
        <v>4</v>
      </c>
      <c r="I214">
        <v>4</v>
      </c>
      <c r="J214">
        <v>4</v>
      </c>
      <c r="K214" t="s">
        <v>12</v>
      </c>
      <c r="L214" t="s">
        <v>11</v>
      </c>
      <c r="M214">
        <v>2017</v>
      </c>
    </row>
    <row r="215" spans="1:13" ht="15" customHeight="1" x14ac:dyDescent="0.2">
      <c r="A215">
        <v>214</v>
      </c>
      <c r="B215" t="s">
        <v>10</v>
      </c>
      <c r="C215" t="s">
        <v>6</v>
      </c>
      <c r="D215" t="s">
        <v>7</v>
      </c>
      <c r="E215" t="s">
        <v>20</v>
      </c>
      <c r="F215">
        <v>4</v>
      </c>
      <c r="G215">
        <v>4</v>
      </c>
      <c r="H215">
        <v>4</v>
      </c>
      <c r="I215">
        <v>4</v>
      </c>
      <c r="J215">
        <v>5</v>
      </c>
      <c r="K215" t="s">
        <v>12</v>
      </c>
      <c r="L215" t="s">
        <v>11</v>
      </c>
      <c r="M215">
        <v>2016</v>
      </c>
    </row>
    <row r="216" spans="1:13" ht="15" customHeight="1" x14ac:dyDescent="0.2">
      <c r="A216">
        <v>215</v>
      </c>
      <c r="B216" t="s">
        <v>10</v>
      </c>
      <c r="C216" t="s">
        <v>6</v>
      </c>
      <c r="D216" t="s">
        <v>7</v>
      </c>
      <c r="E216" t="s">
        <v>19</v>
      </c>
      <c r="F216">
        <v>4</v>
      </c>
      <c r="G216">
        <v>3</v>
      </c>
      <c r="H216">
        <v>3</v>
      </c>
      <c r="I216">
        <v>4</v>
      </c>
      <c r="J216">
        <v>3</v>
      </c>
      <c r="K216" t="s">
        <v>17</v>
      </c>
      <c r="L216" t="s">
        <v>15</v>
      </c>
      <c r="M216">
        <v>2017</v>
      </c>
    </row>
    <row r="217" spans="1:13" ht="15" customHeight="1" x14ac:dyDescent="0.2">
      <c r="A217">
        <v>216</v>
      </c>
      <c r="B217" t="s">
        <v>13</v>
      </c>
      <c r="C217" t="s">
        <v>6</v>
      </c>
      <c r="D217" t="s">
        <v>7</v>
      </c>
      <c r="E217" t="s">
        <v>19</v>
      </c>
      <c r="F217">
        <v>5</v>
      </c>
      <c r="G217">
        <v>5</v>
      </c>
      <c r="H217">
        <v>5</v>
      </c>
      <c r="I217">
        <v>5</v>
      </c>
      <c r="J217">
        <v>5</v>
      </c>
      <c r="K217" t="s">
        <v>17</v>
      </c>
      <c r="L217" t="s">
        <v>15</v>
      </c>
      <c r="M217">
        <v>2016</v>
      </c>
    </row>
    <row r="218" spans="1:13" ht="15" customHeight="1" x14ac:dyDescent="0.2">
      <c r="A218">
        <v>217</v>
      </c>
      <c r="B218" t="s">
        <v>13</v>
      </c>
      <c r="C218" t="s">
        <v>6</v>
      </c>
      <c r="D218" t="s">
        <v>7</v>
      </c>
      <c r="E218" t="s">
        <v>20</v>
      </c>
      <c r="F218">
        <v>4</v>
      </c>
      <c r="G218">
        <v>4</v>
      </c>
      <c r="H218">
        <v>3</v>
      </c>
      <c r="I218">
        <v>4</v>
      </c>
      <c r="J218">
        <v>4</v>
      </c>
      <c r="K218" t="s">
        <v>8</v>
      </c>
      <c r="L218" t="s">
        <v>15</v>
      </c>
      <c r="M218">
        <v>2017</v>
      </c>
    </row>
    <row r="219" spans="1:13" ht="15" customHeight="1" x14ac:dyDescent="0.2">
      <c r="A219">
        <v>218</v>
      </c>
      <c r="B219" t="s">
        <v>5</v>
      </c>
      <c r="C219" t="s">
        <v>14</v>
      </c>
      <c r="D219" t="s">
        <v>16</v>
      </c>
      <c r="E219" t="s">
        <v>19</v>
      </c>
      <c r="F219">
        <v>1</v>
      </c>
      <c r="G219">
        <v>4</v>
      </c>
      <c r="H219">
        <v>4</v>
      </c>
      <c r="I219">
        <v>5</v>
      </c>
      <c r="J219">
        <v>3</v>
      </c>
      <c r="K219" t="s">
        <v>17</v>
      </c>
      <c r="L219" t="s">
        <v>11</v>
      </c>
      <c r="M219">
        <v>2017</v>
      </c>
    </row>
    <row r="220" spans="1:13" ht="15" customHeight="1" x14ac:dyDescent="0.2">
      <c r="A220">
        <v>219</v>
      </c>
      <c r="B220" t="s">
        <v>5</v>
      </c>
      <c r="C220" t="s">
        <v>14</v>
      </c>
      <c r="D220" t="s">
        <v>16</v>
      </c>
      <c r="E220" t="s">
        <v>19</v>
      </c>
      <c r="F220">
        <v>1</v>
      </c>
      <c r="G220">
        <v>1</v>
      </c>
      <c r="H220">
        <v>4</v>
      </c>
      <c r="I220">
        <v>4</v>
      </c>
      <c r="J220">
        <v>4</v>
      </c>
      <c r="K220" t="s">
        <v>17</v>
      </c>
      <c r="L220" t="s">
        <v>11</v>
      </c>
      <c r="M220">
        <v>2017</v>
      </c>
    </row>
    <row r="221" spans="1:13" ht="15" customHeight="1" x14ac:dyDescent="0.2">
      <c r="A221">
        <v>220</v>
      </c>
      <c r="B221" t="s">
        <v>5</v>
      </c>
      <c r="C221" t="s">
        <v>14</v>
      </c>
      <c r="D221" t="s">
        <v>16</v>
      </c>
      <c r="E221" t="s">
        <v>20</v>
      </c>
      <c r="F221">
        <v>5</v>
      </c>
      <c r="G221">
        <v>1</v>
      </c>
      <c r="H221">
        <v>5</v>
      </c>
      <c r="I221">
        <v>5</v>
      </c>
      <c r="J221">
        <v>5</v>
      </c>
      <c r="K221" t="s">
        <v>17</v>
      </c>
      <c r="L221" t="s">
        <v>11</v>
      </c>
      <c r="M221">
        <v>2016</v>
      </c>
    </row>
    <row r="222" spans="1:13" ht="15" customHeight="1" x14ac:dyDescent="0.2">
      <c r="A222">
        <v>221</v>
      </c>
      <c r="B222" t="s">
        <v>5</v>
      </c>
      <c r="C222" t="s">
        <v>14</v>
      </c>
      <c r="D222" t="s">
        <v>16</v>
      </c>
      <c r="E222" t="s">
        <v>20</v>
      </c>
      <c r="F222">
        <v>3</v>
      </c>
      <c r="G222">
        <v>4</v>
      </c>
      <c r="H222">
        <v>4</v>
      </c>
      <c r="I222">
        <v>4</v>
      </c>
      <c r="J222">
        <v>4</v>
      </c>
      <c r="K222" t="s">
        <v>12</v>
      </c>
      <c r="L222" t="s">
        <v>11</v>
      </c>
      <c r="M222">
        <v>2016</v>
      </c>
    </row>
    <row r="223" spans="1:13" ht="15" customHeight="1" x14ac:dyDescent="0.2">
      <c r="A223">
        <v>222</v>
      </c>
      <c r="B223" t="s">
        <v>10</v>
      </c>
      <c r="C223" t="s">
        <v>14</v>
      </c>
      <c r="D223" t="s">
        <v>16</v>
      </c>
      <c r="E223" t="s">
        <v>19</v>
      </c>
      <c r="F223">
        <v>3</v>
      </c>
      <c r="G223">
        <v>4</v>
      </c>
      <c r="H223">
        <v>4</v>
      </c>
      <c r="I223">
        <v>3</v>
      </c>
      <c r="J223">
        <v>4</v>
      </c>
      <c r="K223" t="s">
        <v>12</v>
      </c>
      <c r="L223" t="s">
        <v>9</v>
      </c>
      <c r="M223">
        <v>2016</v>
      </c>
    </row>
    <row r="224" spans="1:13" ht="15" customHeight="1" x14ac:dyDescent="0.2">
      <c r="A224">
        <v>223</v>
      </c>
      <c r="B224" t="s">
        <v>10</v>
      </c>
      <c r="C224" t="s">
        <v>14</v>
      </c>
      <c r="D224" t="s">
        <v>16</v>
      </c>
      <c r="E224" t="s">
        <v>19</v>
      </c>
      <c r="F224">
        <v>4</v>
      </c>
      <c r="G224">
        <v>1</v>
      </c>
      <c r="H224">
        <v>4</v>
      </c>
      <c r="I224">
        <v>4</v>
      </c>
      <c r="J224">
        <v>4</v>
      </c>
      <c r="K224" t="s">
        <v>12</v>
      </c>
      <c r="L224" t="s">
        <v>11</v>
      </c>
      <c r="M224">
        <v>2016</v>
      </c>
    </row>
    <row r="225" spans="1:13" ht="15" customHeight="1" x14ac:dyDescent="0.2">
      <c r="A225">
        <v>224</v>
      </c>
      <c r="B225" t="s">
        <v>10</v>
      </c>
      <c r="C225" t="s">
        <v>14</v>
      </c>
      <c r="D225" t="s">
        <v>16</v>
      </c>
      <c r="E225" t="s">
        <v>20</v>
      </c>
      <c r="F225">
        <v>4</v>
      </c>
      <c r="G225">
        <v>1</v>
      </c>
      <c r="H225">
        <v>4</v>
      </c>
      <c r="I225">
        <v>4</v>
      </c>
      <c r="J225">
        <v>3</v>
      </c>
      <c r="K225" t="s">
        <v>17</v>
      </c>
      <c r="L225" t="s">
        <v>9</v>
      </c>
      <c r="M225">
        <v>2016</v>
      </c>
    </row>
    <row r="226" spans="1:13" ht="15" customHeight="1" x14ac:dyDescent="0.2">
      <c r="A226">
        <v>225</v>
      </c>
      <c r="B226" t="s">
        <v>10</v>
      </c>
      <c r="C226" t="s">
        <v>14</v>
      </c>
      <c r="D226" t="s">
        <v>16</v>
      </c>
      <c r="E226" t="s">
        <v>20</v>
      </c>
      <c r="F226">
        <v>4</v>
      </c>
      <c r="G226">
        <v>1</v>
      </c>
      <c r="H226">
        <v>4</v>
      </c>
      <c r="I226">
        <v>3</v>
      </c>
      <c r="J226">
        <v>3</v>
      </c>
      <c r="K226" t="s">
        <v>17</v>
      </c>
      <c r="L226" t="s">
        <v>9</v>
      </c>
      <c r="M226">
        <v>2016</v>
      </c>
    </row>
    <row r="227" spans="1:13" ht="15" customHeight="1" x14ac:dyDescent="0.2">
      <c r="A227">
        <v>226</v>
      </c>
      <c r="B227" t="s">
        <v>13</v>
      </c>
      <c r="C227" t="s">
        <v>14</v>
      </c>
      <c r="D227" t="s">
        <v>16</v>
      </c>
      <c r="E227" t="s">
        <v>19</v>
      </c>
      <c r="F227">
        <v>4</v>
      </c>
      <c r="G227">
        <v>1</v>
      </c>
      <c r="H227">
        <v>4</v>
      </c>
      <c r="I227">
        <v>4</v>
      </c>
      <c r="J227">
        <v>4</v>
      </c>
      <c r="K227" t="s">
        <v>17</v>
      </c>
      <c r="L227" t="s">
        <v>9</v>
      </c>
      <c r="M227">
        <v>2016</v>
      </c>
    </row>
    <row r="228" spans="1:13" ht="15" customHeight="1" x14ac:dyDescent="0.2">
      <c r="A228">
        <v>227</v>
      </c>
      <c r="B228" t="s">
        <v>5</v>
      </c>
      <c r="C228" t="s">
        <v>6</v>
      </c>
      <c r="D228" t="s">
        <v>16</v>
      </c>
      <c r="E228" t="s">
        <v>20</v>
      </c>
      <c r="F228">
        <v>4</v>
      </c>
      <c r="G228">
        <v>1</v>
      </c>
      <c r="H228">
        <v>4</v>
      </c>
      <c r="I228">
        <v>4</v>
      </c>
      <c r="J228">
        <v>5</v>
      </c>
      <c r="K228" t="s">
        <v>8</v>
      </c>
      <c r="L228" t="s">
        <v>11</v>
      </c>
      <c r="M228">
        <v>2017</v>
      </c>
    </row>
    <row r="229" spans="1:13" ht="15" customHeight="1" x14ac:dyDescent="0.2">
      <c r="A229">
        <v>228</v>
      </c>
      <c r="B229" t="s">
        <v>5</v>
      </c>
      <c r="C229" t="s">
        <v>6</v>
      </c>
      <c r="D229" t="s">
        <v>16</v>
      </c>
      <c r="E229" t="s">
        <v>19</v>
      </c>
      <c r="F229">
        <v>4</v>
      </c>
      <c r="G229">
        <v>1</v>
      </c>
      <c r="H229">
        <v>4</v>
      </c>
      <c r="I229">
        <v>5</v>
      </c>
      <c r="J229">
        <v>4</v>
      </c>
      <c r="K229" t="s">
        <v>8</v>
      </c>
      <c r="L229" t="s">
        <v>11</v>
      </c>
      <c r="M229">
        <v>2017</v>
      </c>
    </row>
    <row r="230" spans="1:13" ht="15" customHeight="1" x14ac:dyDescent="0.2">
      <c r="A230">
        <v>229</v>
      </c>
      <c r="B230" t="s">
        <v>10</v>
      </c>
      <c r="C230" t="s">
        <v>6</v>
      </c>
      <c r="D230" t="s">
        <v>16</v>
      </c>
      <c r="E230" t="s">
        <v>19</v>
      </c>
      <c r="F230">
        <v>4</v>
      </c>
      <c r="G230">
        <v>1</v>
      </c>
      <c r="H230">
        <v>4</v>
      </c>
      <c r="I230">
        <v>3</v>
      </c>
      <c r="J230">
        <v>4</v>
      </c>
      <c r="K230" t="s">
        <v>8</v>
      </c>
      <c r="L230" t="s">
        <v>15</v>
      </c>
      <c r="M230">
        <v>2017</v>
      </c>
    </row>
    <row r="231" spans="1:13" ht="15" customHeight="1" x14ac:dyDescent="0.2">
      <c r="A231">
        <v>230</v>
      </c>
      <c r="B231" t="s">
        <v>10</v>
      </c>
      <c r="C231" t="s">
        <v>6</v>
      </c>
      <c r="D231" t="s">
        <v>16</v>
      </c>
      <c r="E231" t="s">
        <v>20</v>
      </c>
      <c r="F231">
        <v>4</v>
      </c>
      <c r="G231">
        <v>1</v>
      </c>
      <c r="H231">
        <v>4</v>
      </c>
      <c r="I231">
        <v>3</v>
      </c>
      <c r="J231">
        <v>4</v>
      </c>
      <c r="K231" t="s">
        <v>12</v>
      </c>
      <c r="L231" t="s">
        <v>15</v>
      </c>
      <c r="M231">
        <v>2017</v>
      </c>
    </row>
    <row r="232" spans="1:13" ht="15" customHeight="1" x14ac:dyDescent="0.2">
      <c r="A232">
        <v>231</v>
      </c>
      <c r="B232" t="s">
        <v>5</v>
      </c>
      <c r="C232" t="s">
        <v>14</v>
      </c>
      <c r="D232" t="s">
        <v>16</v>
      </c>
      <c r="E232" t="s">
        <v>19</v>
      </c>
      <c r="F232">
        <v>4</v>
      </c>
      <c r="G232">
        <v>1</v>
      </c>
      <c r="H232">
        <v>1</v>
      </c>
      <c r="I232">
        <v>1</v>
      </c>
      <c r="J232">
        <v>3</v>
      </c>
      <c r="K232" t="s">
        <v>12</v>
      </c>
      <c r="L232" t="s">
        <v>11</v>
      </c>
      <c r="M232">
        <v>2017</v>
      </c>
    </row>
    <row r="233" spans="1:13" ht="15" customHeight="1" x14ac:dyDescent="0.2">
      <c r="A233">
        <v>232</v>
      </c>
      <c r="B233" t="s">
        <v>5</v>
      </c>
      <c r="C233" t="s">
        <v>6</v>
      </c>
      <c r="D233" t="s">
        <v>16</v>
      </c>
      <c r="E233" t="s">
        <v>19</v>
      </c>
      <c r="F233">
        <v>4</v>
      </c>
      <c r="G233">
        <v>3</v>
      </c>
      <c r="H233">
        <v>1</v>
      </c>
      <c r="I233">
        <v>3</v>
      </c>
      <c r="J233">
        <v>3</v>
      </c>
      <c r="K233" t="s">
        <v>12</v>
      </c>
      <c r="L233" t="s">
        <v>18</v>
      </c>
      <c r="M233">
        <v>2016</v>
      </c>
    </row>
    <row r="234" spans="1:13" ht="15" customHeight="1" x14ac:dyDescent="0.2">
      <c r="A234">
        <v>233</v>
      </c>
      <c r="B234" t="s">
        <v>5</v>
      </c>
      <c r="C234" t="s">
        <v>14</v>
      </c>
      <c r="D234" t="s">
        <v>7</v>
      </c>
      <c r="E234" t="s">
        <v>19</v>
      </c>
      <c r="F234">
        <v>4</v>
      </c>
      <c r="G234">
        <v>4</v>
      </c>
      <c r="H234">
        <v>4</v>
      </c>
      <c r="I234">
        <v>4</v>
      </c>
      <c r="J234">
        <v>4</v>
      </c>
      <c r="K234" t="s">
        <v>17</v>
      </c>
      <c r="L234" t="s">
        <v>18</v>
      </c>
      <c r="M234">
        <v>2017</v>
      </c>
    </row>
    <row r="235" spans="1:13" ht="15" customHeight="1" x14ac:dyDescent="0.2">
      <c r="A235">
        <v>234</v>
      </c>
      <c r="B235" t="s">
        <v>5</v>
      </c>
      <c r="C235" t="s">
        <v>14</v>
      </c>
      <c r="D235" t="s">
        <v>7</v>
      </c>
      <c r="E235" t="s">
        <v>19</v>
      </c>
      <c r="F235">
        <v>5</v>
      </c>
      <c r="G235">
        <v>5</v>
      </c>
      <c r="H235">
        <v>5</v>
      </c>
      <c r="I235">
        <v>4</v>
      </c>
      <c r="J235">
        <v>5</v>
      </c>
      <c r="K235" t="s">
        <v>17</v>
      </c>
      <c r="L235" t="s">
        <v>18</v>
      </c>
      <c r="M235">
        <v>2016</v>
      </c>
    </row>
    <row r="236" spans="1:13" ht="15" customHeight="1" x14ac:dyDescent="0.2">
      <c r="A236">
        <v>235</v>
      </c>
      <c r="B236" t="s">
        <v>5</v>
      </c>
      <c r="C236" t="s">
        <v>14</v>
      </c>
      <c r="D236" t="s">
        <v>7</v>
      </c>
      <c r="E236" t="s">
        <v>20</v>
      </c>
      <c r="F236">
        <v>5</v>
      </c>
      <c r="G236">
        <v>5</v>
      </c>
      <c r="H236">
        <v>5</v>
      </c>
      <c r="I236">
        <v>5</v>
      </c>
      <c r="J236">
        <v>5</v>
      </c>
      <c r="K236" t="s">
        <v>8</v>
      </c>
      <c r="L236" t="s">
        <v>18</v>
      </c>
      <c r="M236">
        <v>2016</v>
      </c>
    </row>
    <row r="237" spans="1:13" ht="15" customHeight="1" x14ac:dyDescent="0.2">
      <c r="A237">
        <v>236</v>
      </c>
      <c r="B237" t="s">
        <v>5</v>
      </c>
      <c r="C237" t="s">
        <v>14</v>
      </c>
      <c r="D237" t="s">
        <v>7</v>
      </c>
      <c r="E237" t="s">
        <v>20</v>
      </c>
      <c r="F237">
        <v>4</v>
      </c>
      <c r="G237">
        <v>4</v>
      </c>
      <c r="H237">
        <v>4</v>
      </c>
      <c r="I237">
        <v>4</v>
      </c>
      <c r="J237">
        <v>4</v>
      </c>
      <c r="K237" t="s">
        <v>8</v>
      </c>
      <c r="L237" t="s">
        <v>18</v>
      </c>
      <c r="M237">
        <v>2017</v>
      </c>
    </row>
    <row r="238" spans="1:13" ht="15" customHeight="1" x14ac:dyDescent="0.2">
      <c r="A238">
        <v>237</v>
      </c>
      <c r="B238" t="s">
        <v>5</v>
      </c>
      <c r="C238" t="s">
        <v>14</v>
      </c>
      <c r="D238" t="s">
        <v>7</v>
      </c>
      <c r="E238" t="s">
        <v>20</v>
      </c>
      <c r="F238">
        <v>5</v>
      </c>
      <c r="G238">
        <v>5</v>
      </c>
      <c r="H238">
        <v>5</v>
      </c>
      <c r="I238">
        <v>5</v>
      </c>
      <c r="J238">
        <v>5</v>
      </c>
      <c r="K238" t="s">
        <v>8</v>
      </c>
      <c r="L238" t="s">
        <v>18</v>
      </c>
      <c r="M238">
        <v>2016</v>
      </c>
    </row>
    <row r="239" spans="1:13" ht="15" customHeight="1" x14ac:dyDescent="0.2">
      <c r="A239">
        <v>238</v>
      </c>
      <c r="B239" t="s">
        <v>5</v>
      </c>
      <c r="C239" t="s">
        <v>14</v>
      </c>
      <c r="D239" t="s">
        <v>7</v>
      </c>
      <c r="E239" t="s">
        <v>19</v>
      </c>
      <c r="F239">
        <v>3</v>
      </c>
      <c r="G239">
        <v>4</v>
      </c>
      <c r="H239">
        <v>4</v>
      </c>
      <c r="I239">
        <v>4</v>
      </c>
      <c r="J239">
        <v>4</v>
      </c>
      <c r="K239" t="s">
        <v>8</v>
      </c>
      <c r="L239" t="s">
        <v>18</v>
      </c>
      <c r="M239">
        <v>2016</v>
      </c>
    </row>
    <row r="240" spans="1:13" ht="15" customHeight="1" x14ac:dyDescent="0.2">
      <c r="A240">
        <v>239</v>
      </c>
      <c r="B240" t="s">
        <v>5</v>
      </c>
      <c r="C240" t="s">
        <v>14</v>
      </c>
      <c r="D240" t="s">
        <v>7</v>
      </c>
      <c r="E240" t="s">
        <v>19</v>
      </c>
      <c r="F240">
        <v>4</v>
      </c>
      <c r="G240">
        <v>4</v>
      </c>
      <c r="H240">
        <v>3</v>
      </c>
      <c r="I240">
        <v>3</v>
      </c>
      <c r="J240">
        <v>4</v>
      </c>
      <c r="K240" t="s">
        <v>12</v>
      </c>
      <c r="L240" t="s">
        <v>18</v>
      </c>
      <c r="M240">
        <v>2016</v>
      </c>
    </row>
    <row r="241" spans="1:13" ht="15" customHeight="1" x14ac:dyDescent="0.2">
      <c r="A241">
        <v>240</v>
      </c>
      <c r="B241" t="s">
        <v>5</v>
      </c>
      <c r="C241" t="s">
        <v>14</v>
      </c>
      <c r="D241" t="s">
        <v>7</v>
      </c>
      <c r="E241" t="s">
        <v>20</v>
      </c>
      <c r="F241">
        <v>4</v>
      </c>
      <c r="G241">
        <v>4</v>
      </c>
      <c r="H241">
        <v>4</v>
      </c>
      <c r="I241">
        <v>3</v>
      </c>
      <c r="J241">
        <v>5</v>
      </c>
      <c r="K241" t="s">
        <v>12</v>
      </c>
      <c r="L241" t="s">
        <v>18</v>
      </c>
      <c r="M241">
        <v>2016</v>
      </c>
    </row>
    <row r="242" spans="1:13" ht="15" customHeight="1" x14ac:dyDescent="0.2">
      <c r="A242">
        <v>241</v>
      </c>
      <c r="B242" t="s">
        <v>5</v>
      </c>
      <c r="C242" t="s">
        <v>14</v>
      </c>
      <c r="D242" t="s">
        <v>7</v>
      </c>
      <c r="E242" t="s">
        <v>19</v>
      </c>
      <c r="F242">
        <v>4</v>
      </c>
      <c r="G242">
        <v>4</v>
      </c>
      <c r="H242">
        <v>4</v>
      </c>
      <c r="I242">
        <v>4</v>
      </c>
      <c r="J242">
        <v>4</v>
      </c>
      <c r="K242" t="s">
        <v>12</v>
      </c>
      <c r="L242" t="s">
        <v>18</v>
      </c>
      <c r="M242">
        <v>2017</v>
      </c>
    </row>
    <row r="243" spans="1:13" ht="15" customHeight="1" x14ac:dyDescent="0.2">
      <c r="A243">
        <v>242</v>
      </c>
      <c r="B243" t="s">
        <v>5</v>
      </c>
      <c r="C243" t="s">
        <v>14</v>
      </c>
      <c r="D243" t="s">
        <v>7</v>
      </c>
      <c r="E243" t="s">
        <v>19</v>
      </c>
      <c r="F243">
        <v>3</v>
      </c>
      <c r="G243">
        <v>3</v>
      </c>
      <c r="H243">
        <v>4</v>
      </c>
      <c r="I243">
        <v>4</v>
      </c>
      <c r="J243">
        <v>3</v>
      </c>
      <c r="K243" t="s">
        <v>17</v>
      </c>
      <c r="L243" t="s">
        <v>18</v>
      </c>
      <c r="M243">
        <v>2016</v>
      </c>
    </row>
    <row r="244" spans="1:13" ht="15" customHeight="1" x14ac:dyDescent="0.2">
      <c r="A244">
        <v>243</v>
      </c>
      <c r="B244" t="s">
        <v>5</v>
      </c>
      <c r="C244" t="s">
        <v>14</v>
      </c>
      <c r="D244" t="s">
        <v>7</v>
      </c>
      <c r="E244" t="s">
        <v>20</v>
      </c>
      <c r="F244">
        <v>3</v>
      </c>
      <c r="G244">
        <v>4</v>
      </c>
      <c r="H244">
        <v>4</v>
      </c>
      <c r="I244">
        <v>5</v>
      </c>
      <c r="J244">
        <v>4</v>
      </c>
      <c r="K244" t="s">
        <v>17</v>
      </c>
      <c r="L244" t="s">
        <v>18</v>
      </c>
      <c r="M244">
        <v>2017</v>
      </c>
    </row>
    <row r="245" spans="1:13" ht="15" customHeight="1" x14ac:dyDescent="0.2">
      <c r="A245">
        <v>244</v>
      </c>
      <c r="B245" t="s">
        <v>10</v>
      </c>
      <c r="C245" t="s">
        <v>14</v>
      </c>
      <c r="D245" t="s">
        <v>7</v>
      </c>
      <c r="E245" t="s">
        <v>20</v>
      </c>
      <c r="F245">
        <v>5</v>
      </c>
      <c r="G245">
        <v>4</v>
      </c>
      <c r="H245">
        <v>5</v>
      </c>
      <c r="I245">
        <v>5</v>
      </c>
      <c r="J245">
        <v>5</v>
      </c>
      <c r="K245" t="s">
        <v>8</v>
      </c>
      <c r="L245" t="s">
        <v>9</v>
      </c>
      <c r="M245">
        <v>2016</v>
      </c>
    </row>
    <row r="246" spans="1:13" ht="15" customHeight="1" x14ac:dyDescent="0.2">
      <c r="A246">
        <v>245</v>
      </c>
      <c r="B246" t="s">
        <v>10</v>
      </c>
      <c r="C246" t="s">
        <v>14</v>
      </c>
      <c r="D246" t="s">
        <v>7</v>
      </c>
      <c r="E246" t="s">
        <v>20</v>
      </c>
      <c r="F246">
        <v>4</v>
      </c>
      <c r="G246">
        <v>4</v>
      </c>
      <c r="H246">
        <v>4</v>
      </c>
      <c r="I246">
        <v>4</v>
      </c>
      <c r="J246">
        <v>4</v>
      </c>
      <c r="K246" t="s">
        <v>8</v>
      </c>
      <c r="L246" t="s">
        <v>11</v>
      </c>
      <c r="M246">
        <v>2017</v>
      </c>
    </row>
    <row r="247" spans="1:13" ht="15" customHeight="1" x14ac:dyDescent="0.2">
      <c r="A247">
        <v>246</v>
      </c>
      <c r="B247" t="s">
        <v>10</v>
      </c>
      <c r="C247" t="s">
        <v>14</v>
      </c>
      <c r="D247" t="s">
        <v>7</v>
      </c>
      <c r="E247" t="s">
        <v>19</v>
      </c>
      <c r="F247">
        <v>5</v>
      </c>
      <c r="G247">
        <v>5</v>
      </c>
      <c r="H247">
        <v>5</v>
      </c>
      <c r="I247">
        <v>4</v>
      </c>
      <c r="J247">
        <v>4</v>
      </c>
      <c r="K247" t="s">
        <v>17</v>
      </c>
      <c r="L247" t="s">
        <v>9</v>
      </c>
      <c r="M247">
        <v>2016</v>
      </c>
    </row>
    <row r="248" spans="1:13" ht="15" customHeight="1" x14ac:dyDescent="0.2">
      <c r="A248">
        <v>247</v>
      </c>
      <c r="B248" t="s">
        <v>10</v>
      </c>
      <c r="C248" t="s">
        <v>14</v>
      </c>
      <c r="D248" t="s">
        <v>7</v>
      </c>
      <c r="E248" t="s">
        <v>20</v>
      </c>
      <c r="F248">
        <v>4</v>
      </c>
      <c r="G248">
        <v>4</v>
      </c>
      <c r="H248">
        <v>4</v>
      </c>
      <c r="I248">
        <v>4</v>
      </c>
      <c r="J248">
        <v>4</v>
      </c>
      <c r="K248" t="s">
        <v>12</v>
      </c>
      <c r="L248" t="s">
        <v>9</v>
      </c>
      <c r="M248">
        <v>2016</v>
      </c>
    </row>
    <row r="249" spans="1:13" ht="15" customHeight="1" x14ac:dyDescent="0.2">
      <c r="A249">
        <v>248</v>
      </c>
      <c r="B249" t="s">
        <v>10</v>
      </c>
      <c r="C249" t="s">
        <v>14</v>
      </c>
      <c r="D249" t="s">
        <v>7</v>
      </c>
      <c r="E249" t="s">
        <v>19</v>
      </c>
      <c r="F249">
        <v>5</v>
      </c>
      <c r="G249">
        <v>5</v>
      </c>
      <c r="H249">
        <v>5</v>
      </c>
      <c r="I249">
        <v>4</v>
      </c>
      <c r="J249">
        <v>5</v>
      </c>
      <c r="K249" t="s">
        <v>17</v>
      </c>
      <c r="L249" t="s">
        <v>11</v>
      </c>
      <c r="M249">
        <v>2017</v>
      </c>
    </row>
    <row r="250" spans="1:13" ht="15" customHeight="1" x14ac:dyDescent="0.2">
      <c r="A250">
        <v>249</v>
      </c>
      <c r="B250" t="s">
        <v>10</v>
      </c>
      <c r="C250" t="s">
        <v>14</v>
      </c>
      <c r="D250" t="s">
        <v>7</v>
      </c>
      <c r="E250" t="s">
        <v>20</v>
      </c>
      <c r="F250">
        <v>4</v>
      </c>
      <c r="G250">
        <v>4</v>
      </c>
      <c r="H250">
        <v>4</v>
      </c>
      <c r="I250">
        <v>3</v>
      </c>
      <c r="J250">
        <v>4</v>
      </c>
      <c r="K250" t="s">
        <v>12</v>
      </c>
      <c r="L250" t="s">
        <v>11</v>
      </c>
      <c r="M250">
        <v>2017</v>
      </c>
    </row>
    <row r="251" spans="1:13" ht="15" customHeight="1" x14ac:dyDescent="0.2">
      <c r="A251">
        <v>250</v>
      </c>
      <c r="B251" t="s">
        <v>13</v>
      </c>
      <c r="C251" t="s">
        <v>14</v>
      </c>
      <c r="D251" t="s">
        <v>7</v>
      </c>
      <c r="E251" t="s">
        <v>19</v>
      </c>
      <c r="F251">
        <v>4</v>
      </c>
      <c r="G251">
        <v>4</v>
      </c>
      <c r="H251">
        <v>3</v>
      </c>
      <c r="I251">
        <v>4</v>
      </c>
      <c r="J251">
        <v>4</v>
      </c>
      <c r="K251" t="s">
        <v>12</v>
      </c>
      <c r="L251" t="s">
        <v>15</v>
      </c>
      <c r="M251">
        <v>2016</v>
      </c>
    </row>
    <row r="252" spans="1:13" ht="15" customHeight="1" x14ac:dyDescent="0.2">
      <c r="A252">
        <v>251</v>
      </c>
      <c r="B252" t="s">
        <v>13</v>
      </c>
      <c r="C252" t="s">
        <v>14</v>
      </c>
      <c r="D252" t="s">
        <v>7</v>
      </c>
      <c r="E252" t="s">
        <v>19</v>
      </c>
      <c r="F252">
        <v>5</v>
      </c>
      <c r="G252">
        <v>5</v>
      </c>
      <c r="H252">
        <v>5</v>
      </c>
      <c r="I252">
        <v>5</v>
      </c>
      <c r="J252">
        <v>5</v>
      </c>
      <c r="K252" t="s">
        <v>17</v>
      </c>
      <c r="L252" t="s">
        <v>15</v>
      </c>
      <c r="M252">
        <v>2017</v>
      </c>
    </row>
    <row r="253" spans="1:13" ht="15" customHeight="1" x14ac:dyDescent="0.2">
      <c r="A253">
        <v>252</v>
      </c>
      <c r="B253" t="s">
        <v>13</v>
      </c>
      <c r="C253" t="s">
        <v>14</v>
      </c>
      <c r="D253" t="s">
        <v>7</v>
      </c>
      <c r="E253" t="s">
        <v>19</v>
      </c>
      <c r="F253">
        <v>4</v>
      </c>
      <c r="G253">
        <v>4</v>
      </c>
      <c r="H253">
        <v>4</v>
      </c>
      <c r="I253">
        <v>4</v>
      </c>
      <c r="J253">
        <v>4</v>
      </c>
      <c r="K253" t="s">
        <v>17</v>
      </c>
      <c r="L253" t="s">
        <v>15</v>
      </c>
      <c r="M253">
        <v>2017</v>
      </c>
    </row>
    <row r="254" spans="1:13" ht="15" customHeight="1" x14ac:dyDescent="0.2">
      <c r="A254">
        <v>253</v>
      </c>
      <c r="B254" t="s">
        <v>13</v>
      </c>
      <c r="C254" t="s">
        <v>14</v>
      </c>
      <c r="D254" t="s">
        <v>7</v>
      </c>
      <c r="E254" t="s">
        <v>20</v>
      </c>
      <c r="F254">
        <v>4</v>
      </c>
      <c r="G254">
        <v>4</v>
      </c>
      <c r="H254">
        <v>4</v>
      </c>
      <c r="I254">
        <v>4</v>
      </c>
      <c r="J254">
        <v>4</v>
      </c>
      <c r="K254" t="s">
        <v>8</v>
      </c>
      <c r="L254" t="s">
        <v>11</v>
      </c>
      <c r="M254">
        <v>2016</v>
      </c>
    </row>
    <row r="255" spans="1:13" ht="15" customHeight="1" x14ac:dyDescent="0.2">
      <c r="A255">
        <v>254</v>
      </c>
      <c r="B255" t="s">
        <v>5</v>
      </c>
      <c r="C255" t="s">
        <v>6</v>
      </c>
      <c r="D255" t="s">
        <v>7</v>
      </c>
      <c r="E255" t="s">
        <v>20</v>
      </c>
      <c r="F255">
        <v>3</v>
      </c>
      <c r="G255">
        <v>3</v>
      </c>
      <c r="H255">
        <v>3</v>
      </c>
      <c r="I255">
        <v>3</v>
      </c>
      <c r="J255">
        <v>3</v>
      </c>
      <c r="K255" t="s">
        <v>8</v>
      </c>
      <c r="L255" t="s">
        <v>18</v>
      </c>
      <c r="M255">
        <v>2017</v>
      </c>
    </row>
    <row r="256" spans="1:13" ht="15" customHeight="1" x14ac:dyDescent="0.2">
      <c r="A256">
        <v>255</v>
      </c>
      <c r="B256" t="s">
        <v>5</v>
      </c>
      <c r="C256" t="s">
        <v>6</v>
      </c>
      <c r="D256" t="s">
        <v>7</v>
      </c>
      <c r="E256" t="s">
        <v>20</v>
      </c>
      <c r="F256">
        <v>4</v>
      </c>
      <c r="G256">
        <v>4</v>
      </c>
      <c r="H256">
        <v>4</v>
      </c>
      <c r="I256">
        <v>3</v>
      </c>
      <c r="J256">
        <v>4</v>
      </c>
      <c r="K256" t="s">
        <v>8</v>
      </c>
      <c r="L256" t="s">
        <v>18</v>
      </c>
      <c r="M256">
        <v>2016</v>
      </c>
    </row>
    <row r="257" spans="1:13" ht="15" customHeight="1" x14ac:dyDescent="0.2">
      <c r="A257">
        <v>256</v>
      </c>
      <c r="B257" t="s">
        <v>5</v>
      </c>
      <c r="C257" t="s">
        <v>6</v>
      </c>
      <c r="D257" t="s">
        <v>7</v>
      </c>
      <c r="E257" t="s">
        <v>20</v>
      </c>
      <c r="F257">
        <v>5</v>
      </c>
      <c r="G257">
        <v>5</v>
      </c>
      <c r="H257">
        <v>5</v>
      </c>
      <c r="I257">
        <v>4</v>
      </c>
      <c r="J257">
        <v>5</v>
      </c>
      <c r="K257" t="s">
        <v>8</v>
      </c>
      <c r="L257" t="s">
        <v>18</v>
      </c>
      <c r="M257">
        <v>2017</v>
      </c>
    </row>
    <row r="258" spans="1:13" ht="15" customHeight="1" x14ac:dyDescent="0.2">
      <c r="A258">
        <v>257</v>
      </c>
      <c r="B258" t="s">
        <v>5</v>
      </c>
      <c r="C258" t="s">
        <v>6</v>
      </c>
      <c r="D258" t="s">
        <v>7</v>
      </c>
      <c r="E258" t="s">
        <v>20</v>
      </c>
      <c r="F258">
        <v>3</v>
      </c>
      <c r="G258">
        <v>3</v>
      </c>
      <c r="H258">
        <v>4</v>
      </c>
      <c r="I258">
        <v>4</v>
      </c>
      <c r="J258">
        <v>4</v>
      </c>
      <c r="K258" t="s">
        <v>12</v>
      </c>
      <c r="L258" t="s">
        <v>18</v>
      </c>
      <c r="M258">
        <v>2017</v>
      </c>
    </row>
    <row r="259" spans="1:13" ht="15" customHeight="1" x14ac:dyDescent="0.2">
      <c r="A259">
        <v>258</v>
      </c>
      <c r="B259" t="s">
        <v>10</v>
      </c>
      <c r="C259" t="s">
        <v>6</v>
      </c>
      <c r="D259" t="s">
        <v>7</v>
      </c>
      <c r="E259" t="s">
        <v>19</v>
      </c>
      <c r="F259">
        <v>3</v>
      </c>
      <c r="G259">
        <v>4</v>
      </c>
      <c r="H259">
        <v>4</v>
      </c>
      <c r="I259">
        <v>4</v>
      </c>
      <c r="J259">
        <v>4</v>
      </c>
      <c r="K259" t="s">
        <v>12</v>
      </c>
      <c r="L259" t="s">
        <v>9</v>
      </c>
      <c r="M259">
        <v>2017</v>
      </c>
    </row>
    <row r="260" spans="1:13" ht="15" customHeight="1" x14ac:dyDescent="0.2">
      <c r="A260">
        <v>259</v>
      </c>
      <c r="B260" t="s">
        <v>10</v>
      </c>
      <c r="C260" t="s">
        <v>6</v>
      </c>
      <c r="D260" t="s">
        <v>7</v>
      </c>
      <c r="E260" t="s">
        <v>19</v>
      </c>
      <c r="F260">
        <v>4</v>
      </c>
      <c r="G260">
        <v>4</v>
      </c>
      <c r="H260">
        <v>4</v>
      </c>
      <c r="I260">
        <v>4</v>
      </c>
      <c r="J260">
        <v>4</v>
      </c>
      <c r="K260" t="s">
        <v>12</v>
      </c>
      <c r="L260" t="s">
        <v>11</v>
      </c>
      <c r="M260">
        <v>2017</v>
      </c>
    </row>
    <row r="261" spans="1:13" ht="15" customHeight="1" x14ac:dyDescent="0.2">
      <c r="A261">
        <v>260</v>
      </c>
      <c r="B261" t="s">
        <v>10</v>
      </c>
      <c r="C261" t="s">
        <v>6</v>
      </c>
      <c r="D261" t="s">
        <v>7</v>
      </c>
      <c r="E261" t="s">
        <v>20</v>
      </c>
      <c r="F261">
        <v>4</v>
      </c>
      <c r="G261">
        <v>4</v>
      </c>
      <c r="H261">
        <v>4</v>
      </c>
      <c r="I261">
        <v>4</v>
      </c>
      <c r="J261">
        <v>4</v>
      </c>
      <c r="K261" t="s">
        <v>17</v>
      </c>
      <c r="L261" t="s">
        <v>9</v>
      </c>
      <c r="M261">
        <v>2016</v>
      </c>
    </row>
    <row r="262" spans="1:13" ht="15" customHeight="1" x14ac:dyDescent="0.2">
      <c r="A262">
        <v>261</v>
      </c>
      <c r="B262" t="s">
        <v>10</v>
      </c>
      <c r="C262" t="s">
        <v>6</v>
      </c>
      <c r="D262" t="s">
        <v>7</v>
      </c>
      <c r="E262" t="s">
        <v>19</v>
      </c>
      <c r="F262">
        <v>4</v>
      </c>
      <c r="G262">
        <v>3</v>
      </c>
      <c r="H262">
        <v>4</v>
      </c>
      <c r="I262">
        <v>4</v>
      </c>
      <c r="J262">
        <v>3</v>
      </c>
      <c r="K262" t="s">
        <v>17</v>
      </c>
      <c r="L262" t="s">
        <v>9</v>
      </c>
      <c r="M262">
        <v>2016</v>
      </c>
    </row>
    <row r="263" spans="1:13" ht="15" customHeight="1" x14ac:dyDescent="0.2">
      <c r="A263">
        <v>262</v>
      </c>
      <c r="B263" t="s">
        <v>10</v>
      </c>
      <c r="C263" t="s">
        <v>6</v>
      </c>
      <c r="D263" t="s">
        <v>7</v>
      </c>
      <c r="E263" t="s">
        <v>20</v>
      </c>
      <c r="F263">
        <v>3</v>
      </c>
      <c r="G263">
        <v>3</v>
      </c>
      <c r="H263">
        <v>4</v>
      </c>
      <c r="I263">
        <v>4</v>
      </c>
      <c r="J263">
        <v>4</v>
      </c>
      <c r="K263" t="s">
        <v>8</v>
      </c>
      <c r="L263" t="s">
        <v>9</v>
      </c>
      <c r="M263">
        <v>2016</v>
      </c>
    </row>
    <row r="264" spans="1:13" ht="15" customHeight="1" x14ac:dyDescent="0.2">
      <c r="A264">
        <v>263</v>
      </c>
      <c r="B264" t="s">
        <v>13</v>
      </c>
      <c r="C264" t="s">
        <v>6</v>
      </c>
      <c r="D264" t="s">
        <v>7</v>
      </c>
      <c r="E264" t="s">
        <v>20</v>
      </c>
      <c r="F264">
        <v>4</v>
      </c>
      <c r="G264">
        <v>4</v>
      </c>
      <c r="H264">
        <v>4</v>
      </c>
      <c r="I264">
        <v>4</v>
      </c>
      <c r="J264">
        <v>4</v>
      </c>
      <c r="K264" t="s">
        <v>8</v>
      </c>
      <c r="L264" t="s">
        <v>15</v>
      </c>
      <c r="M264">
        <v>2017</v>
      </c>
    </row>
    <row r="265" spans="1:13" ht="15" customHeight="1" x14ac:dyDescent="0.2">
      <c r="A265">
        <v>264</v>
      </c>
      <c r="B265" t="s">
        <v>13</v>
      </c>
      <c r="C265" t="s">
        <v>6</v>
      </c>
      <c r="D265" t="s">
        <v>7</v>
      </c>
      <c r="E265" t="s">
        <v>20</v>
      </c>
      <c r="F265">
        <v>4</v>
      </c>
      <c r="G265">
        <v>4</v>
      </c>
      <c r="H265">
        <v>4</v>
      </c>
      <c r="I265">
        <v>4</v>
      </c>
      <c r="J265">
        <v>5</v>
      </c>
      <c r="K265" t="s">
        <v>8</v>
      </c>
      <c r="L265" t="s">
        <v>18</v>
      </c>
      <c r="M265">
        <v>2016</v>
      </c>
    </row>
    <row r="266" spans="1:13" ht="15" customHeight="1" x14ac:dyDescent="0.2">
      <c r="A266">
        <v>265</v>
      </c>
      <c r="B266" t="s">
        <v>13</v>
      </c>
      <c r="C266" t="s">
        <v>6</v>
      </c>
      <c r="D266" t="s">
        <v>7</v>
      </c>
      <c r="E266" t="s">
        <v>20</v>
      </c>
      <c r="F266">
        <v>4</v>
      </c>
      <c r="G266">
        <v>5</v>
      </c>
      <c r="H266">
        <v>5</v>
      </c>
      <c r="I266">
        <v>4</v>
      </c>
      <c r="J266">
        <v>4</v>
      </c>
      <c r="K266" t="s">
        <v>8</v>
      </c>
      <c r="L266" t="s">
        <v>15</v>
      </c>
      <c r="M266">
        <v>2016</v>
      </c>
    </row>
    <row r="267" spans="1:13" ht="15" customHeight="1" x14ac:dyDescent="0.2">
      <c r="A267">
        <v>266</v>
      </c>
      <c r="B267" t="s">
        <v>5</v>
      </c>
      <c r="C267" t="s">
        <v>14</v>
      </c>
      <c r="D267" t="s">
        <v>16</v>
      </c>
      <c r="E267" t="s">
        <v>19</v>
      </c>
      <c r="F267">
        <v>4</v>
      </c>
      <c r="G267">
        <v>4</v>
      </c>
      <c r="H267">
        <v>1</v>
      </c>
      <c r="I267">
        <v>5</v>
      </c>
      <c r="J267">
        <v>3</v>
      </c>
      <c r="K267" t="s">
        <v>12</v>
      </c>
      <c r="L267" t="s">
        <v>18</v>
      </c>
      <c r="M267">
        <v>2016</v>
      </c>
    </row>
    <row r="268" spans="1:13" ht="15" customHeight="1" x14ac:dyDescent="0.2">
      <c r="A268">
        <v>267</v>
      </c>
      <c r="B268" t="s">
        <v>5</v>
      </c>
      <c r="C268" t="s">
        <v>14</v>
      </c>
      <c r="D268" t="s">
        <v>16</v>
      </c>
      <c r="E268" t="s">
        <v>20</v>
      </c>
      <c r="F268">
        <v>1</v>
      </c>
      <c r="G268">
        <v>1</v>
      </c>
      <c r="H268">
        <v>2</v>
      </c>
      <c r="I268">
        <v>3</v>
      </c>
      <c r="J268">
        <v>4</v>
      </c>
      <c r="K268" t="s">
        <v>12</v>
      </c>
      <c r="L268" t="s">
        <v>18</v>
      </c>
      <c r="M268">
        <v>2016</v>
      </c>
    </row>
    <row r="269" spans="1:13" ht="15" customHeight="1" x14ac:dyDescent="0.2">
      <c r="A269">
        <v>268</v>
      </c>
      <c r="B269" t="s">
        <v>5</v>
      </c>
      <c r="C269" t="s">
        <v>14</v>
      </c>
      <c r="D269" t="s">
        <v>16</v>
      </c>
      <c r="E269" t="s">
        <v>19</v>
      </c>
      <c r="F269">
        <v>4</v>
      </c>
      <c r="G269">
        <v>4</v>
      </c>
      <c r="H269">
        <v>1</v>
      </c>
      <c r="I269">
        <v>4</v>
      </c>
      <c r="J269">
        <v>4</v>
      </c>
      <c r="K269" t="s">
        <v>12</v>
      </c>
      <c r="L269" t="s">
        <v>18</v>
      </c>
      <c r="M269">
        <v>2017</v>
      </c>
    </row>
    <row r="270" spans="1:13" ht="15" customHeight="1" x14ac:dyDescent="0.2">
      <c r="A270">
        <v>269</v>
      </c>
      <c r="B270" t="s">
        <v>5</v>
      </c>
      <c r="C270" t="s">
        <v>14</v>
      </c>
      <c r="D270" t="s">
        <v>16</v>
      </c>
      <c r="E270" t="s">
        <v>20</v>
      </c>
      <c r="F270">
        <v>5</v>
      </c>
      <c r="G270">
        <v>5</v>
      </c>
      <c r="H270">
        <v>1</v>
      </c>
      <c r="I270">
        <v>5</v>
      </c>
      <c r="J270">
        <v>5</v>
      </c>
      <c r="K270" t="s">
        <v>17</v>
      </c>
      <c r="L270" t="s">
        <v>18</v>
      </c>
      <c r="M270">
        <v>2016</v>
      </c>
    </row>
    <row r="271" spans="1:13" ht="15" customHeight="1" x14ac:dyDescent="0.2">
      <c r="A271">
        <v>270</v>
      </c>
      <c r="B271" t="s">
        <v>5</v>
      </c>
      <c r="C271" t="s">
        <v>14</v>
      </c>
      <c r="D271" t="s">
        <v>16</v>
      </c>
      <c r="E271" t="s">
        <v>20</v>
      </c>
      <c r="F271">
        <v>4</v>
      </c>
      <c r="G271">
        <v>2</v>
      </c>
      <c r="H271">
        <v>1</v>
      </c>
      <c r="I271">
        <v>5</v>
      </c>
      <c r="J271">
        <v>4</v>
      </c>
      <c r="K271" t="s">
        <v>17</v>
      </c>
      <c r="L271" t="s">
        <v>18</v>
      </c>
      <c r="M271">
        <v>2016</v>
      </c>
    </row>
    <row r="272" spans="1:13" ht="15" customHeight="1" x14ac:dyDescent="0.2">
      <c r="A272">
        <v>271</v>
      </c>
      <c r="B272" t="s">
        <v>5</v>
      </c>
      <c r="C272" t="s">
        <v>14</v>
      </c>
      <c r="D272" t="s">
        <v>16</v>
      </c>
      <c r="E272" t="s">
        <v>19</v>
      </c>
      <c r="F272">
        <v>1</v>
      </c>
      <c r="G272">
        <v>1</v>
      </c>
      <c r="H272">
        <v>2</v>
      </c>
      <c r="I272">
        <v>3</v>
      </c>
      <c r="J272">
        <v>4</v>
      </c>
      <c r="K272" t="s">
        <v>8</v>
      </c>
      <c r="L272" t="s">
        <v>18</v>
      </c>
      <c r="M272">
        <v>2016</v>
      </c>
    </row>
    <row r="273" spans="1:13" ht="15" customHeight="1" x14ac:dyDescent="0.2">
      <c r="A273">
        <v>272</v>
      </c>
      <c r="B273" t="s">
        <v>10</v>
      </c>
      <c r="C273" t="s">
        <v>14</v>
      </c>
      <c r="D273" t="s">
        <v>16</v>
      </c>
      <c r="E273" t="s">
        <v>20</v>
      </c>
      <c r="F273">
        <v>4</v>
      </c>
      <c r="G273">
        <v>5</v>
      </c>
      <c r="H273">
        <v>1</v>
      </c>
      <c r="I273">
        <v>4</v>
      </c>
      <c r="J273">
        <v>5</v>
      </c>
      <c r="K273" t="s">
        <v>8</v>
      </c>
      <c r="L273" t="s">
        <v>11</v>
      </c>
      <c r="M273">
        <v>2017</v>
      </c>
    </row>
    <row r="274" spans="1:13" ht="15" customHeight="1" x14ac:dyDescent="0.2">
      <c r="A274">
        <v>273</v>
      </c>
      <c r="B274" t="s">
        <v>10</v>
      </c>
      <c r="C274" t="s">
        <v>14</v>
      </c>
      <c r="D274" t="s">
        <v>16</v>
      </c>
      <c r="E274" t="s">
        <v>19</v>
      </c>
      <c r="F274">
        <v>4</v>
      </c>
      <c r="G274">
        <v>4</v>
      </c>
      <c r="H274">
        <v>1</v>
      </c>
      <c r="I274">
        <v>4</v>
      </c>
      <c r="J274">
        <v>4</v>
      </c>
      <c r="K274" t="s">
        <v>8</v>
      </c>
      <c r="L274" t="s">
        <v>11</v>
      </c>
      <c r="M274">
        <v>2016</v>
      </c>
    </row>
    <row r="275" spans="1:13" ht="15" customHeight="1" x14ac:dyDescent="0.2">
      <c r="A275">
        <v>274</v>
      </c>
      <c r="B275" t="s">
        <v>13</v>
      </c>
      <c r="C275" t="s">
        <v>14</v>
      </c>
      <c r="D275" t="s">
        <v>16</v>
      </c>
      <c r="E275" t="s">
        <v>19</v>
      </c>
      <c r="F275">
        <v>3</v>
      </c>
      <c r="G275">
        <v>4</v>
      </c>
      <c r="H275">
        <v>4</v>
      </c>
      <c r="I275">
        <v>3</v>
      </c>
      <c r="J275">
        <v>4</v>
      </c>
      <c r="K275" t="s">
        <v>8</v>
      </c>
      <c r="L275" t="s">
        <v>9</v>
      </c>
      <c r="M275">
        <v>2017</v>
      </c>
    </row>
    <row r="276" spans="1:13" ht="15" customHeight="1" x14ac:dyDescent="0.2">
      <c r="A276">
        <v>275</v>
      </c>
      <c r="B276" t="s">
        <v>5</v>
      </c>
      <c r="C276" t="s">
        <v>6</v>
      </c>
      <c r="D276" t="s">
        <v>16</v>
      </c>
      <c r="E276" t="s">
        <v>19</v>
      </c>
      <c r="F276">
        <v>4</v>
      </c>
      <c r="G276">
        <v>4</v>
      </c>
      <c r="H276">
        <v>1</v>
      </c>
      <c r="I276">
        <v>5</v>
      </c>
      <c r="J276">
        <v>4</v>
      </c>
      <c r="K276" t="s">
        <v>12</v>
      </c>
      <c r="L276" t="s">
        <v>18</v>
      </c>
      <c r="M276">
        <v>2016</v>
      </c>
    </row>
    <row r="277" spans="1:13" ht="15" customHeight="1" x14ac:dyDescent="0.2">
      <c r="A277">
        <v>276</v>
      </c>
      <c r="B277" t="s">
        <v>10</v>
      </c>
      <c r="C277" t="s">
        <v>14</v>
      </c>
      <c r="D277" t="s">
        <v>16</v>
      </c>
      <c r="E277" t="s">
        <v>20</v>
      </c>
      <c r="F277">
        <v>3</v>
      </c>
      <c r="G277">
        <v>2</v>
      </c>
      <c r="H277">
        <v>2</v>
      </c>
      <c r="I277">
        <v>3</v>
      </c>
      <c r="J277">
        <v>4</v>
      </c>
      <c r="K277" t="s">
        <v>12</v>
      </c>
      <c r="L277" t="s">
        <v>11</v>
      </c>
      <c r="M277">
        <v>2017</v>
      </c>
    </row>
    <row r="278" spans="1:13" ht="15" customHeight="1" x14ac:dyDescent="0.2">
      <c r="A278">
        <v>277</v>
      </c>
      <c r="B278" t="s">
        <v>13</v>
      </c>
      <c r="C278" t="s">
        <v>14</v>
      </c>
      <c r="D278" t="s">
        <v>16</v>
      </c>
      <c r="E278" t="s">
        <v>19</v>
      </c>
      <c r="F278">
        <v>2</v>
      </c>
      <c r="G278">
        <v>3</v>
      </c>
      <c r="H278">
        <v>4</v>
      </c>
      <c r="I278">
        <v>4</v>
      </c>
      <c r="J278">
        <v>4</v>
      </c>
      <c r="K278" t="s">
        <v>12</v>
      </c>
      <c r="L278" t="s">
        <v>9</v>
      </c>
      <c r="M278">
        <v>2017</v>
      </c>
    </row>
    <row r="279" spans="1:13" ht="15" customHeight="1" x14ac:dyDescent="0.2">
      <c r="A279">
        <v>278</v>
      </c>
      <c r="B279" t="s">
        <v>10</v>
      </c>
      <c r="C279" t="s">
        <v>6</v>
      </c>
      <c r="D279" t="s">
        <v>16</v>
      </c>
      <c r="E279" t="s">
        <v>19</v>
      </c>
      <c r="F279">
        <v>1</v>
      </c>
      <c r="G279">
        <v>1</v>
      </c>
      <c r="H279">
        <v>2</v>
      </c>
      <c r="I279">
        <v>3</v>
      </c>
      <c r="J279">
        <v>4</v>
      </c>
      <c r="K279" t="s">
        <v>17</v>
      </c>
      <c r="L279" t="s">
        <v>9</v>
      </c>
      <c r="M279">
        <v>2017</v>
      </c>
    </row>
    <row r="280" spans="1:13" ht="15" customHeight="1" x14ac:dyDescent="0.2">
      <c r="A280">
        <v>279</v>
      </c>
      <c r="B280" t="s">
        <v>5</v>
      </c>
      <c r="C280" t="s">
        <v>14</v>
      </c>
      <c r="D280" t="s">
        <v>7</v>
      </c>
      <c r="E280" t="s">
        <v>19</v>
      </c>
      <c r="F280">
        <v>4</v>
      </c>
      <c r="G280">
        <v>4</v>
      </c>
      <c r="H280">
        <v>3</v>
      </c>
      <c r="I280">
        <v>4</v>
      </c>
      <c r="J280">
        <v>3</v>
      </c>
      <c r="K280" t="s">
        <v>17</v>
      </c>
      <c r="L280" t="s">
        <v>18</v>
      </c>
      <c r="M280">
        <v>2016</v>
      </c>
    </row>
    <row r="281" spans="1:13" ht="15" customHeight="1" x14ac:dyDescent="0.2">
      <c r="A281">
        <v>280</v>
      </c>
      <c r="B281" t="s">
        <v>5</v>
      </c>
      <c r="C281" t="s">
        <v>14</v>
      </c>
      <c r="D281" t="s">
        <v>7</v>
      </c>
      <c r="E281" t="s">
        <v>19</v>
      </c>
      <c r="F281">
        <v>4</v>
      </c>
      <c r="G281">
        <v>4</v>
      </c>
      <c r="H281">
        <v>4</v>
      </c>
      <c r="I281">
        <v>4</v>
      </c>
      <c r="J281">
        <v>4</v>
      </c>
      <c r="K281" t="s">
        <v>17</v>
      </c>
      <c r="L281" t="s">
        <v>18</v>
      </c>
      <c r="M281">
        <v>2017</v>
      </c>
    </row>
    <row r="282" spans="1:13" ht="15" customHeight="1" x14ac:dyDescent="0.2">
      <c r="A282">
        <v>281</v>
      </c>
      <c r="B282" t="s">
        <v>5</v>
      </c>
      <c r="C282" t="s">
        <v>14</v>
      </c>
      <c r="D282" t="s">
        <v>7</v>
      </c>
      <c r="E282" t="s">
        <v>19</v>
      </c>
      <c r="F282">
        <v>4</v>
      </c>
      <c r="G282">
        <v>4</v>
      </c>
      <c r="H282">
        <v>3</v>
      </c>
      <c r="I282">
        <v>3</v>
      </c>
      <c r="J282">
        <v>3</v>
      </c>
      <c r="K282" t="s">
        <v>12</v>
      </c>
      <c r="L282" t="s">
        <v>18</v>
      </c>
      <c r="M282">
        <v>2016</v>
      </c>
    </row>
    <row r="283" spans="1:13" ht="15" customHeight="1" x14ac:dyDescent="0.2">
      <c r="A283">
        <v>282</v>
      </c>
      <c r="B283" t="s">
        <v>5</v>
      </c>
      <c r="C283" t="s">
        <v>14</v>
      </c>
      <c r="D283" t="s">
        <v>7</v>
      </c>
      <c r="E283" t="s">
        <v>20</v>
      </c>
      <c r="F283">
        <v>4</v>
      </c>
      <c r="G283">
        <v>4</v>
      </c>
      <c r="H283">
        <v>3</v>
      </c>
      <c r="I283">
        <v>3</v>
      </c>
      <c r="J283">
        <v>4</v>
      </c>
      <c r="K283" t="s">
        <v>17</v>
      </c>
      <c r="L283" t="s">
        <v>18</v>
      </c>
      <c r="M283">
        <v>2017</v>
      </c>
    </row>
    <row r="284" spans="1:13" ht="15" customHeight="1" x14ac:dyDescent="0.2">
      <c r="A284">
        <v>283</v>
      </c>
      <c r="B284" t="s">
        <v>5</v>
      </c>
      <c r="C284" t="s">
        <v>14</v>
      </c>
      <c r="D284" t="s">
        <v>7</v>
      </c>
      <c r="E284" t="s">
        <v>20</v>
      </c>
      <c r="F284">
        <v>5</v>
      </c>
      <c r="G284">
        <v>4</v>
      </c>
      <c r="H284">
        <v>5</v>
      </c>
      <c r="I284">
        <v>5</v>
      </c>
      <c r="J284">
        <v>5</v>
      </c>
      <c r="K284" t="s">
        <v>8</v>
      </c>
      <c r="L284" t="s">
        <v>18</v>
      </c>
      <c r="M284">
        <v>2017</v>
      </c>
    </row>
    <row r="285" spans="1:13" ht="15" customHeight="1" x14ac:dyDescent="0.2">
      <c r="A285">
        <v>284</v>
      </c>
      <c r="B285" t="s">
        <v>5</v>
      </c>
      <c r="C285" t="s">
        <v>14</v>
      </c>
      <c r="D285" t="s">
        <v>7</v>
      </c>
      <c r="E285" t="s">
        <v>19</v>
      </c>
      <c r="F285">
        <v>4</v>
      </c>
      <c r="G285">
        <v>3</v>
      </c>
      <c r="H285">
        <v>3</v>
      </c>
      <c r="I285">
        <v>3</v>
      </c>
      <c r="J285">
        <v>3</v>
      </c>
      <c r="K285" t="s">
        <v>12</v>
      </c>
      <c r="L285" t="s">
        <v>18</v>
      </c>
      <c r="M285">
        <v>2016</v>
      </c>
    </row>
    <row r="286" spans="1:13" ht="15" customHeight="1" x14ac:dyDescent="0.2">
      <c r="A286">
        <v>285</v>
      </c>
      <c r="B286" t="s">
        <v>5</v>
      </c>
      <c r="C286" t="s">
        <v>14</v>
      </c>
      <c r="D286" t="s">
        <v>7</v>
      </c>
      <c r="E286" t="s">
        <v>20</v>
      </c>
      <c r="F286">
        <v>5</v>
      </c>
      <c r="G286">
        <v>5</v>
      </c>
      <c r="H286">
        <v>4</v>
      </c>
      <c r="I286">
        <v>5</v>
      </c>
      <c r="J286">
        <v>5</v>
      </c>
      <c r="K286" t="s">
        <v>12</v>
      </c>
      <c r="L286" t="s">
        <v>18</v>
      </c>
      <c r="M286">
        <v>2017</v>
      </c>
    </row>
    <row r="287" spans="1:13" ht="15" customHeight="1" x14ac:dyDescent="0.2">
      <c r="A287">
        <v>286</v>
      </c>
      <c r="B287" t="s">
        <v>5</v>
      </c>
      <c r="C287" t="s">
        <v>14</v>
      </c>
      <c r="D287" t="s">
        <v>7</v>
      </c>
      <c r="E287" t="s">
        <v>20</v>
      </c>
      <c r="F287">
        <v>4</v>
      </c>
      <c r="G287">
        <v>3</v>
      </c>
      <c r="H287">
        <v>3</v>
      </c>
      <c r="I287">
        <v>4</v>
      </c>
      <c r="J287">
        <v>5</v>
      </c>
      <c r="K287" t="s">
        <v>12</v>
      </c>
      <c r="L287" t="s">
        <v>18</v>
      </c>
      <c r="M287">
        <v>2017</v>
      </c>
    </row>
    <row r="288" spans="1:13" ht="15" customHeight="1" x14ac:dyDescent="0.2">
      <c r="A288">
        <v>287</v>
      </c>
      <c r="B288" t="s">
        <v>10</v>
      </c>
      <c r="C288" t="s">
        <v>14</v>
      </c>
      <c r="D288" t="s">
        <v>7</v>
      </c>
      <c r="E288" t="s">
        <v>20</v>
      </c>
      <c r="F288">
        <v>3</v>
      </c>
      <c r="G288">
        <v>3</v>
      </c>
      <c r="H288">
        <v>3</v>
      </c>
      <c r="I288">
        <v>4</v>
      </c>
      <c r="J288">
        <v>4</v>
      </c>
      <c r="K288" t="s">
        <v>17</v>
      </c>
      <c r="L288" t="s">
        <v>11</v>
      </c>
      <c r="M288">
        <v>2017</v>
      </c>
    </row>
    <row r="289" spans="1:13" ht="15" customHeight="1" x14ac:dyDescent="0.2">
      <c r="A289">
        <v>288</v>
      </c>
      <c r="B289" t="s">
        <v>10</v>
      </c>
      <c r="C289" t="s">
        <v>14</v>
      </c>
      <c r="D289" t="s">
        <v>7</v>
      </c>
      <c r="E289" t="s">
        <v>19</v>
      </c>
      <c r="F289">
        <v>4</v>
      </c>
      <c r="G289">
        <v>4</v>
      </c>
      <c r="H289">
        <v>4</v>
      </c>
      <c r="I289">
        <v>4</v>
      </c>
      <c r="J289">
        <v>3</v>
      </c>
      <c r="K289" t="s">
        <v>17</v>
      </c>
      <c r="L289" t="s">
        <v>11</v>
      </c>
      <c r="M289">
        <v>2017</v>
      </c>
    </row>
    <row r="290" spans="1:13" ht="15" customHeight="1" x14ac:dyDescent="0.2">
      <c r="A290">
        <v>289</v>
      </c>
      <c r="B290" t="s">
        <v>13</v>
      </c>
      <c r="C290" t="s">
        <v>14</v>
      </c>
      <c r="D290" t="s">
        <v>7</v>
      </c>
      <c r="E290" t="s">
        <v>19</v>
      </c>
      <c r="F290">
        <v>4</v>
      </c>
      <c r="G290">
        <v>4</v>
      </c>
      <c r="H290">
        <v>4</v>
      </c>
      <c r="I290">
        <v>4</v>
      </c>
      <c r="J290">
        <v>5</v>
      </c>
      <c r="K290" t="s">
        <v>8</v>
      </c>
      <c r="L290" t="s">
        <v>15</v>
      </c>
      <c r="M290">
        <v>2016</v>
      </c>
    </row>
    <row r="291" spans="1:13" ht="15" customHeight="1" x14ac:dyDescent="0.2">
      <c r="A291">
        <v>290</v>
      </c>
      <c r="B291" t="s">
        <v>13</v>
      </c>
      <c r="C291" t="s">
        <v>14</v>
      </c>
      <c r="D291" t="s">
        <v>7</v>
      </c>
      <c r="E291" t="s">
        <v>20</v>
      </c>
      <c r="F291">
        <v>4</v>
      </c>
      <c r="G291">
        <v>4</v>
      </c>
      <c r="H291">
        <v>4</v>
      </c>
      <c r="I291">
        <v>4</v>
      </c>
      <c r="J291">
        <v>4</v>
      </c>
      <c r="K291" t="s">
        <v>8</v>
      </c>
      <c r="L291" t="s">
        <v>15</v>
      </c>
      <c r="M291">
        <v>2017</v>
      </c>
    </row>
    <row r="292" spans="1:13" ht="15" customHeight="1" x14ac:dyDescent="0.2">
      <c r="A292">
        <v>291</v>
      </c>
      <c r="B292" t="s">
        <v>13</v>
      </c>
      <c r="C292" t="s">
        <v>14</v>
      </c>
      <c r="D292" t="s">
        <v>7</v>
      </c>
      <c r="E292" t="s">
        <v>20</v>
      </c>
      <c r="F292">
        <v>5</v>
      </c>
      <c r="G292">
        <v>5</v>
      </c>
      <c r="H292">
        <v>5</v>
      </c>
      <c r="I292">
        <v>5</v>
      </c>
      <c r="J292">
        <v>5</v>
      </c>
      <c r="K292" t="s">
        <v>8</v>
      </c>
      <c r="L292" t="s">
        <v>11</v>
      </c>
      <c r="M292">
        <v>2017</v>
      </c>
    </row>
    <row r="293" spans="1:13" ht="15" customHeight="1" x14ac:dyDescent="0.2">
      <c r="A293">
        <v>292</v>
      </c>
      <c r="B293" t="s">
        <v>5</v>
      </c>
      <c r="C293" t="s">
        <v>6</v>
      </c>
      <c r="D293" t="s">
        <v>7</v>
      </c>
      <c r="E293" t="s">
        <v>20</v>
      </c>
      <c r="F293">
        <v>5</v>
      </c>
      <c r="G293">
        <v>5</v>
      </c>
      <c r="H293">
        <v>5</v>
      </c>
      <c r="I293">
        <v>5</v>
      </c>
      <c r="J293">
        <v>5</v>
      </c>
      <c r="K293" t="s">
        <v>8</v>
      </c>
      <c r="L293" t="s">
        <v>18</v>
      </c>
      <c r="M293">
        <v>2016</v>
      </c>
    </row>
    <row r="294" spans="1:13" ht="15" customHeight="1" x14ac:dyDescent="0.2">
      <c r="A294">
        <v>293</v>
      </c>
      <c r="B294" t="s">
        <v>5</v>
      </c>
      <c r="C294" t="s">
        <v>6</v>
      </c>
      <c r="D294" t="s">
        <v>7</v>
      </c>
      <c r="E294" t="s">
        <v>19</v>
      </c>
      <c r="F294">
        <v>4</v>
      </c>
      <c r="G294">
        <v>5</v>
      </c>
      <c r="H294">
        <v>5</v>
      </c>
      <c r="I294">
        <v>4</v>
      </c>
      <c r="J294">
        <v>4</v>
      </c>
      <c r="K294" t="s">
        <v>12</v>
      </c>
      <c r="L294" t="s">
        <v>18</v>
      </c>
      <c r="M294">
        <v>2016</v>
      </c>
    </row>
    <row r="295" spans="1:13" ht="15" customHeight="1" x14ac:dyDescent="0.2">
      <c r="A295">
        <v>294</v>
      </c>
      <c r="B295" t="s">
        <v>5</v>
      </c>
      <c r="C295" t="s">
        <v>6</v>
      </c>
      <c r="D295" t="s">
        <v>7</v>
      </c>
      <c r="E295" t="s">
        <v>20</v>
      </c>
      <c r="F295">
        <v>5</v>
      </c>
      <c r="G295">
        <v>5</v>
      </c>
      <c r="H295">
        <v>5</v>
      </c>
      <c r="I295">
        <v>5</v>
      </c>
      <c r="J295">
        <v>3</v>
      </c>
      <c r="K295" t="s">
        <v>12</v>
      </c>
      <c r="L295" t="s">
        <v>15</v>
      </c>
      <c r="M295">
        <v>2016</v>
      </c>
    </row>
    <row r="296" spans="1:13" ht="15" customHeight="1" x14ac:dyDescent="0.2">
      <c r="A296">
        <v>295</v>
      </c>
      <c r="B296" t="s">
        <v>5</v>
      </c>
      <c r="C296" t="s">
        <v>6</v>
      </c>
      <c r="D296" t="s">
        <v>7</v>
      </c>
      <c r="E296" t="s">
        <v>20</v>
      </c>
      <c r="F296">
        <v>3</v>
      </c>
      <c r="G296">
        <v>3</v>
      </c>
      <c r="H296">
        <v>3</v>
      </c>
      <c r="I296">
        <v>5</v>
      </c>
      <c r="J296">
        <v>4</v>
      </c>
      <c r="K296" t="s">
        <v>12</v>
      </c>
      <c r="L296" t="s">
        <v>15</v>
      </c>
      <c r="M296">
        <v>2016</v>
      </c>
    </row>
    <row r="297" spans="1:13" ht="15" customHeight="1" x14ac:dyDescent="0.2">
      <c r="A297">
        <v>296</v>
      </c>
      <c r="B297" t="s">
        <v>5</v>
      </c>
      <c r="C297" t="s">
        <v>6</v>
      </c>
      <c r="D297" t="s">
        <v>7</v>
      </c>
      <c r="E297" t="s">
        <v>20</v>
      </c>
      <c r="F297">
        <v>3</v>
      </c>
      <c r="G297">
        <v>4</v>
      </c>
      <c r="H297">
        <v>4</v>
      </c>
      <c r="I297">
        <v>4</v>
      </c>
      <c r="J297">
        <v>4</v>
      </c>
      <c r="K297" t="s">
        <v>17</v>
      </c>
      <c r="L297" t="s">
        <v>15</v>
      </c>
      <c r="M297">
        <v>2016</v>
      </c>
    </row>
    <row r="298" spans="1:13" ht="15" customHeight="1" x14ac:dyDescent="0.2">
      <c r="A298">
        <v>297</v>
      </c>
      <c r="B298" t="s">
        <v>10</v>
      </c>
      <c r="C298" t="s">
        <v>6</v>
      </c>
      <c r="D298" t="s">
        <v>7</v>
      </c>
      <c r="E298" t="s">
        <v>19</v>
      </c>
      <c r="F298">
        <v>4</v>
      </c>
      <c r="G298">
        <v>4</v>
      </c>
      <c r="H298">
        <v>3</v>
      </c>
      <c r="I298">
        <v>3</v>
      </c>
      <c r="J298">
        <v>3</v>
      </c>
      <c r="K298" t="s">
        <v>17</v>
      </c>
      <c r="L298" t="s">
        <v>9</v>
      </c>
      <c r="M298">
        <v>2017</v>
      </c>
    </row>
    <row r="299" spans="1:13" ht="15" customHeight="1" x14ac:dyDescent="0.2">
      <c r="A299">
        <v>298</v>
      </c>
      <c r="B299" t="s">
        <v>10</v>
      </c>
      <c r="C299" t="s">
        <v>6</v>
      </c>
      <c r="D299" t="s">
        <v>7</v>
      </c>
      <c r="E299" t="s">
        <v>20</v>
      </c>
      <c r="F299">
        <v>4</v>
      </c>
      <c r="G299">
        <v>4</v>
      </c>
      <c r="H299">
        <v>4</v>
      </c>
      <c r="I299">
        <v>4</v>
      </c>
      <c r="J299">
        <v>5</v>
      </c>
      <c r="K299" t="s">
        <v>8</v>
      </c>
      <c r="L299" t="s">
        <v>9</v>
      </c>
      <c r="M299">
        <v>2016</v>
      </c>
    </row>
    <row r="300" spans="1:13" ht="15" customHeight="1" x14ac:dyDescent="0.2">
      <c r="A300">
        <v>299</v>
      </c>
      <c r="B300" t="s">
        <v>10</v>
      </c>
      <c r="C300" t="s">
        <v>6</v>
      </c>
      <c r="D300" t="s">
        <v>7</v>
      </c>
      <c r="E300" t="s">
        <v>20</v>
      </c>
      <c r="F300">
        <v>4</v>
      </c>
      <c r="G300">
        <v>4</v>
      </c>
      <c r="H300">
        <v>5</v>
      </c>
      <c r="I300">
        <v>5</v>
      </c>
      <c r="J300">
        <v>4</v>
      </c>
      <c r="K300" t="s">
        <v>8</v>
      </c>
      <c r="L300" t="s">
        <v>11</v>
      </c>
      <c r="M300">
        <v>2017</v>
      </c>
    </row>
    <row r="301" spans="1:13" ht="15" customHeight="1" x14ac:dyDescent="0.2">
      <c r="A301">
        <v>300</v>
      </c>
      <c r="B301" t="s">
        <v>13</v>
      </c>
      <c r="C301" t="s">
        <v>6</v>
      </c>
      <c r="D301" t="s">
        <v>7</v>
      </c>
      <c r="E301" t="s">
        <v>20</v>
      </c>
      <c r="F301">
        <v>3</v>
      </c>
      <c r="G301">
        <v>4</v>
      </c>
      <c r="H301">
        <v>3</v>
      </c>
      <c r="I301">
        <v>3</v>
      </c>
      <c r="J301">
        <v>3</v>
      </c>
      <c r="K301" t="s">
        <v>8</v>
      </c>
      <c r="L301" t="s">
        <v>15</v>
      </c>
      <c r="M301">
        <v>2017</v>
      </c>
    </row>
    <row r="302" spans="1:13" ht="15" customHeight="1" x14ac:dyDescent="0.2">
      <c r="A302">
        <v>301</v>
      </c>
      <c r="B302" t="s">
        <v>5</v>
      </c>
      <c r="C302" t="s">
        <v>14</v>
      </c>
      <c r="D302" t="s">
        <v>16</v>
      </c>
      <c r="E302" t="s">
        <v>19</v>
      </c>
      <c r="F302">
        <v>3</v>
      </c>
      <c r="G302">
        <v>4</v>
      </c>
      <c r="H302">
        <v>4</v>
      </c>
      <c r="I302">
        <v>4</v>
      </c>
      <c r="J302">
        <v>4</v>
      </c>
      <c r="K302" t="s">
        <v>8</v>
      </c>
      <c r="L302" t="s">
        <v>15</v>
      </c>
      <c r="M302">
        <v>2016</v>
      </c>
    </row>
    <row r="303" spans="1:13" ht="15" customHeight="1" x14ac:dyDescent="0.2">
      <c r="A303">
        <v>302</v>
      </c>
      <c r="B303" t="s">
        <v>10</v>
      </c>
      <c r="C303" t="s">
        <v>14</v>
      </c>
      <c r="D303" t="s">
        <v>16</v>
      </c>
      <c r="E303" t="s">
        <v>19</v>
      </c>
      <c r="F303">
        <v>4</v>
      </c>
      <c r="G303">
        <v>4</v>
      </c>
      <c r="H303">
        <v>4</v>
      </c>
      <c r="I303">
        <v>5</v>
      </c>
      <c r="J303">
        <v>4</v>
      </c>
      <c r="K303" t="s">
        <v>12</v>
      </c>
      <c r="L303" t="s">
        <v>11</v>
      </c>
      <c r="M303">
        <v>2016</v>
      </c>
    </row>
    <row r="304" spans="1:13" ht="15" customHeight="1" x14ac:dyDescent="0.2">
      <c r="A304">
        <v>303</v>
      </c>
      <c r="B304" t="s">
        <v>13</v>
      </c>
      <c r="C304" t="s">
        <v>14</v>
      </c>
      <c r="D304" t="s">
        <v>16</v>
      </c>
      <c r="E304" t="s">
        <v>20</v>
      </c>
      <c r="F304">
        <v>4</v>
      </c>
      <c r="G304">
        <v>4</v>
      </c>
      <c r="H304">
        <v>4</v>
      </c>
      <c r="I304">
        <v>4</v>
      </c>
      <c r="J304">
        <v>4</v>
      </c>
      <c r="K304" t="s">
        <v>12</v>
      </c>
      <c r="L304" t="s">
        <v>15</v>
      </c>
      <c r="M304">
        <v>2016</v>
      </c>
    </row>
    <row r="305" spans="1:13" ht="15" customHeight="1" x14ac:dyDescent="0.2">
      <c r="A305">
        <v>304</v>
      </c>
      <c r="B305" t="s">
        <v>13</v>
      </c>
      <c r="C305" t="s">
        <v>14</v>
      </c>
      <c r="D305" t="s">
        <v>16</v>
      </c>
      <c r="E305" t="s">
        <v>20</v>
      </c>
      <c r="F305">
        <v>3</v>
      </c>
      <c r="G305">
        <v>2</v>
      </c>
      <c r="H305">
        <v>4</v>
      </c>
      <c r="I305">
        <v>2</v>
      </c>
      <c r="J305">
        <v>2</v>
      </c>
      <c r="K305" t="s">
        <v>12</v>
      </c>
      <c r="L305" t="s">
        <v>15</v>
      </c>
      <c r="M305">
        <v>2017</v>
      </c>
    </row>
    <row r="306" spans="1:13" ht="15" customHeight="1" x14ac:dyDescent="0.2">
      <c r="A306">
        <v>305</v>
      </c>
      <c r="B306" t="s">
        <v>13</v>
      </c>
      <c r="C306" t="s">
        <v>14</v>
      </c>
      <c r="D306" t="s">
        <v>16</v>
      </c>
      <c r="E306" t="s">
        <v>19</v>
      </c>
      <c r="F306">
        <v>1</v>
      </c>
      <c r="G306">
        <v>4</v>
      </c>
      <c r="H306">
        <v>4</v>
      </c>
      <c r="I306">
        <v>4</v>
      </c>
      <c r="J306">
        <v>4</v>
      </c>
      <c r="K306" t="s">
        <v>17</v>
      </c>
      <c r="L306" t="s">
        <v>15</v>
      </c>
      <c r="M306">
        <v>2016</v>
      </c>
    </row>
    <row r="307" spans="1:13" ht="15" customHeight="1" x14ac:dyDescent="0.2">
      <c r="A307">
        <v>306</v>
      </c>
      <c r="B307" t="s">
        <v>5</v>
      </c>
      <c r="C307" t="s">
        <v>6</v>
      </c>
      <c r="D307" t="s">
        <v>16</v>
      </c>
      <c r="E307" t="s">
        <v>20</v>
      </c>
      <c r="F307">
        <v>1</v>
      </c>
      <c r="G307">
        <v>3</v>
      </c>
      <c r="H307">
        <v>5</v>
      </c>
      <c r="I307">
        <v>4</v>
      </c>
      <c r="J307">
        <v>4</v>
      </c>
      <c r="K307" t="s">
        <v>17</v>
      </c>
      <c r="L307" t="s">
        <v>15</v>
      </c>
      <c r="M307">
        <v>2016</v>
      </c>
    </row>
    <row r="308" spans="1:13" ht="15" customHeight="1" x14ac:dyDescent="0.2">
      <c r="A308">
        <v>307</v>
      </c>
      <c r="B308" t="s">
        <v>10</v>
      </c>
      <c r="C308" t="s">
        <v>6</v>
      </c>
      <c r="D308" t="s">
        <v>16</v>
      </c>
      <c r="E308" t="s">
        <v>20</v>
      </c>
      <c r="F308">
        <v>1</v>
      </c>
      <c r="G308">
        <v>5</v>
      </c>
      <c r="H308">
        <v>5</v>
      </c>
      <c r="I308">
        <v>5</v>
      </c>
      <c r="J308">
        <v>5</v>
      </c>
      <c r="K308" t="s">
        <v>8</v>
      </c>
      <c r="L308" t="s">
        <v>9</v>
      </c>
      <c r="M308">
        <v>2017</v>
      </c>
    </row>
    <row r="309" spans="1:13" ht="15" customHeight="1" x14ac:dyDescent="0.2">
      <c r="A309">
        <v>308</v>
      </c>
      <c r="B309" t="s">
        <v>5</v>
      </c>
      <c r="C309" t="s">
        <v>6</v>
      </c>
      <c r="D309" t="s">
        <v>7</v>
      </c>
      <c r="E309" t="s">
        <v>20</v>
      </c>
      <c r="F309">
        <v>4</v>
      </c>
      <c r="G309">
        <v>4</v>
      </c>
      <c r="H309">
        <v>4</v>
      </c>
      <c r="I309">
        <v>4</v>
      </c>
      <c r="J309">
        <v>3</v>
      </c>
      <c r="K309" t="s">
        <v>8</v>
      </c>
      <c r="L309" t="s">
        <v>15</v>
      </c>
      <c r="M309">
        <v>2016</v>
      </c>
    </row>
    <row r="310" spans="1:13" ht="15" customHeight="1" x14ac:dyDescent="0.2">
      <c r="A310">
        <v>309</v>
      </c>
      <c r="B310" t="s">
        <v>10</v>
      </c>
      <c r="C310" t="s">
        <v>6</v>
      </c>
      <c r="D310" t="s">
        <v>7</v>
      </c>
      <c r="E310" t="s">
        <v>19</v>
      </c>
      <c r="F310">
        <v>3</v>
      </c>
      <c r="G310">
        <v>4</v>
      </c>
      <c r="H310">
        <v>3</v>
      </c>
      <c r="I310">
        <v>4</v>
      </c>
      <c r="J310">
        <v>4</v>
      </c>
      <c r="K310" t="s">
        <v>8</v>
      </c>
      <c r="L310" t="s">
        <v>9</v>
      </c>
      <c r="M310">
        <v>2016</v>
      </c>
    </row>
    <row r="311" spans="1:13" ht="15" customHeight="1" x14ac:dyDescent="0.2">
      <c r="A311">
        <v>310</v>
      </c>
      <c r="B311" t="s">
        <v>13</v>
      </c>
      <c r="C311" t="s">
        <v>6</v>
      </c>
      <c r="D311" t="s">
        <v>7</v>
      </c>
      <c r="E311" t="s">
        <v>19</v>
      </c>
      <c r="F311">
        <v>4</v>
      </c>
      <c r="G311">
        <v>4</v>
      </c>
      <c r="H311">
        <v>4</v>
      </c>
      <c r="I311">
        <v>4</v>
      </c>
      <c r="J311">
        <v>5</v>
      </c>
      <c r="K311" t="s">
        <v>8</v>
      </c>
      <c r="L311" t="s">
        <v>9</v>
      </c>
      <c r="M311">
        <v>2017</v>
      </c>
    </row>
    <row r="312" spans="1:13" ht="15" customHeight="1" x14ac:dyDescent="0.2">
      <c r="A312">
        <v>311</v>
      </c>
      <c r="B312" t="s">
        <v>10</v>
      </c>
      <c r="C312" t="s">
        <v>6</v>
      </c>
      <c r="D312" t="s">
        <v>16</v>
      </c>
      <c r="E312" t="s">
        <v>20</v>
      </c>
      <c r="F312">
        <v>1</v>
      </c>
      <c r="G312">
        <v>4</v>
      </c>
      <c r="H312">
        <v>4</v>
      </c>
      <c r="I312">
        <v>4</v>
      </c>
      <c r="J312">
        <v>4</v>
      </c>
      <c r="K312" t="s">
        <v>12</v>
      </c>
      <c r="L312" t="s">
        <v>11</v>
      </c>
      <c r="M312">
        <v>2016</v>
      </c>
    </row>
    <row r="313" spans="1:13" ht="15" customHeight="1" x14ac:dyDescent="0.2">
      <c r="A313">
        <v>312</v>
      </c>
      <c r="B313" t="s">
        <v>5</v>
      </c>
      <c r="C313" t="s">
        <v>14</v>
      </c>
      <c r="D313" t="s">
        <v>7</v>
      </c>
      <c r="E313" t="s">
        <v>19</v>
      </c>
      <c r="F313">
        <v>3</v>
      </c>
      <c r="G313">
        <v>3</v>
      </c>
      <c r="H313">
        <v>3</v>
      </c>
      <c r="I313">
        <v>4</v>
      </c>
      <c r="J313">
        <v>4</v>
      </c>
      <c r="K313" t="s">
        <v>12</v>
      </c>
      <c r="L313" t="s">
        <v>15</v>
      </c>
      <c r="M313">
        <v>2016</v>
      </c>
    </row>
    <row r="314" spans="1:13" ht="15" customHeight="1" x14ac:dyDescent="0.2">
      <c r="A314">
        <v>313</v>
      </c>
      <c r="B314" t="s">
        <v>5</v>
      </c>
      <c r="C314" t="s">
        <v>14</v>
      </c>
      <c r="D314" t="s">
        <v>7</v>
      </c>
      <c r="E314" t="s">
        <v>19</v>
      </c>
      <c r="F314">
        <v>4</v>
      </c>
      <c r="G314">
        <v>4</v>
      </c>
      <c r="H314">
        <v>4</v>
      </c>
      <c r="I314">
        <v>3</v>
      </c>
      <c r="J314">
        <v>4</v>
      </c>
      <c r="K314" t="s">
        <v>12</v>
      </c>
      <c r="L314" t="s">
        <v>15</v>
      </c>
      <c r="M314">
        <v>2017</v>
      </c>
    </row>
    <row r="315" spans="1:13" ht="15" customHeight="1" x14ac:dyDescent="0.2">
      <c r="A315">
        <v>314</v>
      </c>
      <c r="B315" t="s">
        <v>5</v>
      </c>
      <c r="C315" t="s">
        <v>14</v>
      </c>
      <c r="D315" t="s">
        <v>7</v>
      </c>
      <c r="E315" t="s">
        <v>19</v>
      </c>
      <c r="F315">
        <v>5</v>
      </c>
      <c r="G315">
        <v>3</v>
      </c>
      <c r="H315">
        <v>3</v>
      </c>
      <c r="I315">
        <v>4</v>
      </c>
      <c r="J315">
        <v>4</v>
      </c>
      <c r="K315" t="s">
        <v>17</v>
      </c>
      <c r="L315" t="s">
        <v>15</v>
      </c>
      <c r="M315">
        <v>2016</v>
      </c>
    </row>
    <row r="316" spans="1:13" ht="15" customHeight="1" x14ac:dyDescent="0.2">
      <c r="A316">
        <v>315</v>
      </c>
      <c r="B316" t="s">
        <v>5</v>
      </c>
      <c r="C316" t="s">
        <v>14</v>
      </c>
      <c r="D316" t="s">
        <v>7</v>
      </c>
      <c r="E316" t="s">
        <v>19</v>
      </c>
      <c r="F316">
        <v>4</v>
      </c>
      <c r="G316">
        <v>4</v>
      </c>
      <c r="H316">
        <v>3</v>
      </c>
      <c r="I316">
        <v>4</v>
      </c>
      <c r="J316">
        <v>5</v>
      </c>
      <c r="K316" t="s">
        <v>17</v>
      </c>
      <c r="L316" t="s">
        <v>15</v>
      </c>
      <c r="M316">
        <v>2016</v>
      </c>
    </row>
    <row r="317" spans="1:13" ht="15" customHeight="1" x14ac:dyDescent="0.2">
      <c r="A317">
        <v>316</v>
      </c>
      <c r="B317" t="s">
        <v>5</v>
      </c>
      <c r="C317" t="s">
        <v>14</v>
      </c>
      <c r="D317" t="s">
        <v>7</v>
      </c>
      <c r="E317" t="s">
        <v>19</v>
      </c>
      <c r="F317">
        <v>4</v>
      </c>
      <c r="G317">
        <v>4</v>
      </c>
      <c r="H317">
        <v>4</v>
      </c>
      <c r="I317">
        <v>4</v>
      </c>
      <c r="J317">
        <v>4</v>
      </c>
      <c r="K317" t="s">
        <v>17</v>
      </c>
      <c r="L317" t="s">
        <v>15</v>
      </c>
      <c r="M317">
        <v>2016</v>
      </c>
    </row>
    <row r="318" spans="1:13" ht="15" customHeight="1" x14ac:dyDescent="0.2">
      <c r="A318">
        <v>317</v>
      </c>
      <c r="B318" t="s">
        <v>5</v>
      </c>
      <c r="C318" t="s">
        <v>14</v>
      </c>
      <c r="D318" t="s">
        <v>7</v>
      </c>
      <c r="E318" t="s">
        <v>19</v>
      </c>
      <c r="F318">
        <v>4</v>
      </c>
      <c r="G318">
        <v>4</v>
      </c>
      <c r="H318">
        <v>4</v>
      </c>
      <c r="I318">
        <v>5</v>
      </c>
      <c r="J318">
        <v>4</v>
      </c>
      <c r="K318" t="s">
        <v>12</v>
      </c>
      <c r="L318" t="s">
        <v>15</v>
      </c>
      <c r="M318">
        <v>2017</v>
      </c>
    </row>
    <row r="319" spans="1:13" ht="15" customHeight="1" x14ac:dyDescent="0.2">
      <c r="A319">
        <v>318</v>
      </c>
      <c r="B319" t="s">
        <v>5</v>
      </c>
      <c r="C319" t="s">
        <v>14</v>
      </c>
      <c r="D319" t="s">
        <v>7</v>
      </c>
      <c r="E319" t="s">
        <v>19</v>
      </c>
      <c r="F319">
        <v>3</v>
      </c>
      <c r="G319">
        <v>4</v>
      </c>
      <c r="H319">
        <v>3</v>
      </c>
      <c r="I319">
        <v>5</v>
      </c>
      <c r="J319">
        <v>3</v>
      </c>
      <c r="K319" t="s">
        <v>17</v>
      </c>
      <c r="L319" t="s">
        <v>15</v>
      </c>
      <c r="M319">
        <v>2016</v>
      </c>
    </row>
    <row r="320" spans="1:13" ht="15" customHeight="1" x14ac:dyDescent="0.2">
      <c r="A320">
        <v>319</v>
      </c>
      <c r="B320" t="s">
        <v>5</v>
      </c>
      <c r="C320" t="s">
        <v>14</v>
      </c>
      <c r="D320" t="s">
        <v>7</v>
      </c>
      <c r="E320" t="s">
        <v>20</v>
      </c>
      <c r="F320">
        <v>4</v>
      </c>
      <c r="G320">
        <v>3</v>
      </c>
      <c r="H320">
        <v>3</v>
      </c>
      <c r="I320">
        <v>3</v>
      </c>
      <c r="J320">
        <v>4</v>
      </c>
      <c r="K320" t="s">
        <v>8</v>
      </c>
      <c r="L320" t="s">
        <v>15</v>
      </c>
      <c r="M320">
        <v>2017</v>
      </c>
    </row>
    <row r="321" spans="1:13" ht="15" customHeight="1" x14ac:dyDescent="0.2">
      <c r="A321">
        <v>320</v>
      </c>
      <c r="B321" t="s">
        <v>5</v>
      </c>
      <c r="C321" t="s">
        <v>14</v>
      </c>
      <c r="D321" t="s">
        <v>7</v>
      </c>
      <c r="E321" t="s">
        <v>20</v>
      </c>
      <c r="F321">
        <v>3</v>
      </c>
      <c r="G321">
        <v>3</v>
      </c>
      <c r="H321">
        <v>3</v>
      </c>
      <c r="I321">
        <v>3</v>
      </c>
      <c r="J321">
        <v>4</v>
      </c>
      <c r="K321" t="s">
        <v>12</v>
      </c>
      <c r="L321" t="s">
        <v>15</v>
      </c>
      <c r="M321">
        <v>2017</v>
      </c>
    </row>
    <row r="322" spans="1:13" ht="15" customHeight="1" x14ac:dyDescent="0.2">
      <c r="A322">
        <v>321</v>
      </c>
      <c r="B322" t="s">
        <v>5</v>
      </c>
      <c r="C322" t="s">
        <v>14</v>
      </c>
      <c r="D322" t="s">
        <v>7</v>
      </c>
      <c r="E322" t="s">
        <v>19</v>
      </c>
      <c r="F322">
        <v>4</v>
      </c>
      <c r="G322">
        <v>3</v>
      </c>
      <c r="H322">
        <v>4</v>
      </c>
      <c r="I322">
        <v>4</v>
      </c>
      <c r="J322">
        <v>4</v>
      </c>
      <c r="K322" t="s">
        <v>12</v>
      </c>
      <c r="L322" t="s">
        <v>15</v>
      </c>
      <c r="M322">
        <v>2016</v>
      </c>
    </row>
    <row r="323" spans="1:13" ht="15" customHeight="1" x14ac:dyDescent="0.2">
      <c r="A323">
        <v>322</v>
      </c>
      <c r="B323" t="s">
        <v>10</v>
      </c>
      <c r="C323" t="s">
        <v>14</v>
      </c>
      <c r="D323" t="s">
        <v>7</v>
      </c>
      <c r="E323" t="s">
        <v>19</v>
      </c>
      <c r="F323">
        <v>4</v>
      </c>
      <c r="G323">
        <v>4</v>
      </c>
      <c r="H323">
        <v>5</v>
      </c>
      <c r="I323">
        <v>5</v>
      </c>
      <c r="J323">
        <v>3</v>
      </c>
      <c r="K323" t="s">
        <v>12</v>
      </c>
      <c r="L323" t="s">
        <v>9</v>
      </c>
      <c r="M323">
        <v>2017</v>
      </c>
    </row>
    <row r="324" spans="1:13" ht="15" customHeight="1" x14ac:dyDescent="0.2">
      <c r="A324">
        <v>323</v>
      </c>
      <c r="B324" t="s">
        <v>10</v>
      </c>
      <c r="C324" t="s">
        <v>14</v>
      </c>
      <c r="D324" t="s">
        <v>7</v>
      </c>
      <c r="E324" t="s">
        <v>20</v>
      </c>
      <c r="F324">
        <v>5</v>
      </c>
      <c r="G324">
        <v>5</v>
      </c>
      <c r="H324">
        <v>5</v>
      </c>
      <c r="I324">
        <v>4</v>
      </c>
      <c r="J324">
        <v>5</v>
      </c>
      <c r="K324" t="s">
        <v>17</v>
      </c>
      <c r="L324" t="s">
        <v>11</v>
      </c>
      <c r="M324">
        <v>2016</v>
      </c>
    </row>
    <row r="325" spans="1:13" ht="15" customHeight="1" x14ac:dyDescent="0.2">
      <c r="A325">
        <v>324</v>
      </c>
      <c r="B325" t="s">
        <v>10</v>
      </c>
      <c r="C325" t="s">
        <v>14</v>
      </c>
      <c r="D325" t="s">
        <v>7</v>
      </c>
      <c r="E325" t="s">
        <v>19</v>
      </c>
      <c r="F325">
        <v>4</v>
      </c>
      <c r="G325">
        <v>4</v>
      </c>
      <c r="H325">
        <v>4</v>
      </c>
      <c r="I325">
        <v>5</v>
      </c>
      <c r="J325">
        <v>5</v>
      </c>
      <c r="K325" t="s">
        <v>17</v>
      </c>
      <c r="L325" t="s">
        <v>11</v>
      </c>
      <c r="M325">
        <v>2016</v>
      </c>
    </row>
    <row r="326" spans="1:13" ht="15" customHeight="1" x14ac:dyDescent="0.2">
      <c r="A326">
        <v>325</v>
      </c>
      <c r="B326" t="s">
        <v>13</v>
      </c>
      <c r="C326" t="s">
        <v>14</v>
      </c>
      <c r="D326" t="s">
        <v>7</v>
      </c>
      <c r="E326" t="s">
        <v>20</v>
      </c>
      <c r="F326">
        <v>4</v>
      </c>
      <c r="G326">
        <v>4</v>
      </c>
      <c r="H326">
        <v>4</v>
      </c>
      <c r="I326">
        <v>3</v>
      </c>
      <c r="J326">
        <v>4</v>
      </c>
      <c r="K326" t="s">
        <v>8</v>
      </c>
      <c r="L326" t="s">
        <v>9</v>
      </c>
      <c r="M326">
        <v>2017</v>
      </c>
    </row>
    <row r="327" spans="1:13" ht="15" customHeight="1" x14ac:dyDescent="0.2">
      <c r="A327">
        <v>326</v>
      </c>
      <c r="B327" t="s">
        <v>5</v>
      </c>
      <c r="C327" t="s">
        <v>6</v>
      </c>
      <c r="D327" t="s">
        <v>7</v>
      </c>
      <c r="E327" t="s">
        <v>19</v>
      </c>
      <c r="F327">
        <v>4</v>
      </c>
      <c r="G327">
        <v>4</v>
      </c>
      <c r="H327">
        <v>4</v>
      </c>
      <c r="I327">
        <v>4</v>
      </c>
      <c r="J327">
        <v>4</v>
      </c>
      <c r="K327" t="s">
        <v>8</v>
      </c>
      <c r="L327" t="s">
        <v>15</v>
      </c>
      <c r="M327">
        <v>2016</v>
      </c>
    </row>
    <row r="328" spans="1:13" ht="15" customHeight="1" x14ac:dyDescent="0.2">
      <c r="A328">
        <v>327</v>
      </c>
      <c r="B328" t="s">
        <v>5</v>
      </c>
      <c r="C328" t="s">
        <v>6</v>
      </c>
      <c r="D328" t="s">
        <v>7</v>
      </c>
      <c r="E328" t="s">
        <v>19</v>
      </c>
      <c r="F328">
        <v>4</v>
      </c>
      <c r="G328">
        <v>4</v>
      </c>
      <c r="H328">
        <v>4</v>
      </c>
      <c r="I328">
        <v>4</v>
      </c>
      <c r="J328">
        <v>4</v>
      </c>
      <c r="K328" t="s">
        <v>8</v>
      </c>
      <c r="L328" t="s">
        <v>15</v>
      </c>
      <c r="M328">
        <v>2017</v>
      </c>
    </row>
    <row r="329" spans="1:13" ht="15" customHeight="1" x14ac:dyDescent="0.2">
      <c r="A329">
        <v>328</v>
      </c>
      <c r="B329" t="s">
        <v>13</v>
      </c>
      <c r="C329" t="s">
        <v>6</v>
      </c>
      <c r="D329" t="s">
        <v>7</v>
      </c>
      <c r="E329" t="s">
        <v>20</v>
      </c>
      <c r="F329">
        <v>4</v>
      </c>
      <c r="G329">
        <v>4</v>
      </c>
      <c r="H329">
        <v>4</v>
      </c>
      <c r="I329">
        <v>4</v>
      </c>
      <c r="J329">
        <v>4</v>
      </c>
      <c r="K329" t="s">
        <v>8</v>
      </c>
      <c r="L329" t="s">
        <v>15</v>
      </c>
      <c r="M329">
        <v>2016</v>
      </c>
    </row>
    <row r="330" spans="1:13" ht="15" customHeight="1" x14ac:dyDescent="0.2">
      <c r="A330">
        <v>329</v>
      </c>
      <c r="B330" t="s">
        <v>13</v>
      </c>
      <c r="C330" t="s">
        <v>6</v>
      </c>
      <c r="D330" t="s">
        <v>7</v>
      </c>
      <c r="E330" t="s">
        <v>19</v>
      </c>
      <c r="F330">
        <v>4</v>
      </c>
      <c r="G330">
        <v>4</v>
      </c>
      <c r="H330">
        <v>5</v>
      </c>
      <c r="I330">
        <v>5</v>
      </c>
      <c r="J330">
        <v>5</v>
      </c>
      <c r="K330" t="s">
        <v>12</v>
      </c>
      <c r="L330" t="s">
        <v>9</v>
      </c>
      <c r="M330">
        <v>2017</v>
      </c>
    </row>
    <row r="331" spans="1:13" ht="15" customHeight="1" x14ac:dyDescent="0.2">
      <c r="A331">
        <v>330</v>
      </c>
      <c r="B331" t="s">
        <v>13</v>
      </c>
      <c r="C331" t="s">
        <v>6</v>
      </c>
      <c r="D331" t="s">
        <v>7</v>
      </c>
      <c r="E331" t="s">
        <v>20</v>
      </c>
      <c r="F331">
        <v>5</v>
      </c>
      <c r="G331">
        <v>4</v>
      </c>
      <c r="H331">
        <v>4</v>
      </c>
      <c r="I331">
        <v>3</v>
      </c>
      <c r="J331">
        <v>3</v>
      </c>
      <c r="K331" t="s">
        <v>12</v>
      </c>
      <c r="L331" t="s">
        <v>15</v>
      </c>
      <c r="M331">
        <v>2016</v>
      </c>
    </row>
    <row r="332" spans="1:13" ht="15" customHeight="1" x14ac:dyDescent="0.2">
      <c r="A332">
        <v>331</v>
      </c>
      <c r="B332" t="s">
        <v>13</v>
      </c>
      <c r="C332" t="s">
        <v>6</v>
      </c>
      <c r="D332" t="s">
        <v>7</v>
      </c>
      <c r="E332" t="s">
        <v>20</v>
      </c>
      <c r="F332">
        <v>4</v>
      </c>
      <c r="G332">
        <v>4</v>
      </c>
      <c r="H332">
        <v>4</v>
      </c>
      <c r="I332">
        <v>4</v>
      </c>
      <c r="J332">
        <v>5</v>
      </c>
      <c r="K332" t="s">
        <v>12</v>
      </c>
      <c r="L332" t="s">
        <v>9</v>
      </c>
      <c r="M332">
        <v>2016</v>
      </c>
    </row>
    <row r="333" spans="1:13" ht="15" customHeight="1" x14ac:dyDescent="0.2">
      <c r="A333">
        <v>332</v>
      </c>
      <c r="B333" t="s">
        <v>5</v>
      </c>
      <c r="C333" t="s">
        <v>14</v>
      </c>
      <c r="D333" t="s">
        <v>16</v>
      </c>
      <c r="E333" t="s">
        <v>20</v>
      </c>
      <c r="F333">
        <v>1</v>
      </c>
      <c r="G333">
        <v>2</v>
      </c>
      <c r="H333">
        <v>2</v>
      </c>
      <c r="I333">
        <v>4</v>
      </c>
      <c r="J333">
        <v>4</v>
      </c>
      <c r="K333" t="s">
        <v>17</v>
      </c>
      <c r="L333" t="s">
        <v>15</v>
      </c>
      <c r="M333">
        <v>2017</v>
      </c>
    </row>
    <row r="334" spans="1:13" ht="15" customHeight="1" x14ac:dyDescent="0.2">
      <c r="A334">
        <v>333</v>
      </c>
      <c r="B334" t="s">
        <v>5</v>
      </c>
      <c r="C334" t="s">
        <v>14</v>
      </c>
      <c r="D334" t="s">
        <v>16</v>
      </c>
      <c r="E334" t="s">
        <v>19</v>
      </c>
      <c r="F334">
        <v>1</v>
      </c>
      <c r="G334">
        <v>4</v>
      </c>
      <c r="H334">
        <v>4</v>
      </c>
      <c r="I334">
        <v>5</v>
      </c>
      <c r="J334">
        <v>5</v>
      </c>
      <c r="K334" t="s">
        <v>17</v>
      </c>
      <c r="L334" t="s">
        <v>15</v>
      </c>
      <c r="M334">
        <v>2017</v>
      </c>
    </row>
    <row r="335" spans="1:13" ht="15" customHeight="1" x14ac:dyDescent="0.2">
      <c r="A335">
        <v>334</v>
      </c>
      <c r="B335" t="s">
        <v>10</v>
      </c>
      <c r="C335" t="s">
        <v>14</v>
      </c>
      <c r="D335" t="s">
        <v>16</v>
      </c>
      <c r="E335" t="s">
        <v>19</v>
      </c>
      <c r="F335">
        <v>1</v>
      </c>
      <c r="G335">
        <v>1</v>
      </c>
      <c r="H335">
        <v>2</v>
      </c>
      <c r="I335">
        <v>3</v>
      </c>
      <c r="J335">
        <v>4</v>
      </c>
      <c r="K335" t="s">
        <v>8</v>
      </c>
      <c r="L335" t="s">
        <v>11</v>
      </c>
      <c r="M335">
        <v>2017</v>
      </c>
    </row>
    <row r="336" spans="1:13" ht="15" customHeight="1" x14ac:dyDescent="0.2">
      <c r="A336">
        <v>335</v>
      </c>
      <c r="B336" t="s">
        <v>10</v>
      </c>
      <c r="C336" t="s">
        <v>6</v>
      </c>
      <c r="D336" t="s">
        <v>16</v>
      </c>
      <c r="E336" t="s">
        <v>19</v>
      </c>
      <c r="F336">
        <v>3</v>
      </c>
      <c r="G336">
        <v>3</v>
      </c>
      <c r="H336">
        <v>3</v>
      </c>
      <c r="I336">
        <v>4</v>
      </c>
      <c r="J336">
        <v>4</v>
      </c>
      <c r="K336" t="s">
        <v>8</v>
      </c>
      <c r="L336" t="s">
        <v>11</v>
      </c>
      <c r="M336">
        <v>2017</v>
      </c>
    </row>
    <row r="337" spans="1:13" ht="15" customHeight="1" x14ac:dyDescent="0.2">
      <c r="A337">
        <v>336</v>
      </c>
      <c r="B337" t="s">
        <v>10</v>
      </c>
      <c r="C337" t="s">
        <v>6</v>
      </c>
      <c r="D337" t="s">
        <v>16</v>
      </c>
      <c r="E337" t="s">
        <v>19</v>
      </c>
      <c r="F337">
        <v>1</v>
      </c>
      <c r="G337">
        <v>4</v>
      </c>
      <c r="H337">
        <v>4</v>
      </c>
      <c r="I337">
        <v>4</v>
      </c>
      <c r="J337">
        <v>4</v>
      </c>
      <c r="K337" t="s">
        <v>8</v>
      </c>
      <c r="L337" t="s">
        <v>11</v>
      </c>
      <c r="M337">
        <v>2016</v>
      </c>
    </row>
    <row r="338" spans="1:13" ht="15" customHeight="1" x14ac:dyDescent="0.2">
      <c r="A338">
        <v>337</v>
      </c>
      <c r="B338" t="s">
        <v>5</v>
      </c>
      <c r="C338" t="s">
        <v>14</v>
      </c>
      <c r="D338" t="s">
        <v>7</v>
      </c>
      <c r="E338" t="s">
        <v>19</v>
      </c>
      <c r="F338">
        <v>4</v>
      </c>
      <c r="G338">
        <v>4</v>
      </c>
      <c r="H338">
        <v>4</v>
      </c>
      <c r="I338">
        <v>5</v>
      </c>
      <c r="J338">
        <v>4</v>
      </c>
      <c r="K338" t="s">
        <v>8</v>
      </c>
      <c r="L338" t="s">
        <v>15</v>
      </c>
      <c r="M338">
        <v>2017</v>
      </c>
    </row>
    <row r="339" spans="1:13" ht="15" customHeight="1" x14ac:dyDescent="0.2">
      <c r="A339">
        <v>338</v>
      </c>
      <c r="B339" t="s">
        <v>5</v>
      </c>
      <c r="C339" t="s">
        <v>14</v>
      </c>
      <c r="D339" t="s">
        <v>7</v>
      </c>
      <c r="E339" t="s">
        <v>20</v>
      </c>
      <c r="F339">
        <v>4</v>
      </c>
      <c r="G339">
        <v>4</v>
      </c>
      <c r="H339">
        <v>3</v>
      </c>
      <c r="I339">
        <v>4</v>
      </c>
      <c r="J339">
        <v>4</v>
      </c>
      <c r="K339" t="s">
        <v>12</v>
      </c>
      <c r="L339" t="s">
        <v>15</v>
      </c>
      <c r="M339">
        <v>2017</v>
      </c>
    </row>
    <row r="340" spans="1:13" ht="15" customHeight="1" x14ac:dyDescent="0.2">
      <c r="A340">
        <v>339</v>
      </c>
      <c r="B340" t="s">
        <v>5</v>
      </c>
      <c r="C340" t="s">
        <v>14</v>
      </c>
      <c r="D340" t="s">
        <v>7</v>
      </c>
      <c r="E340" t="s">
        <v>20</v>
      </c>
      <c r="F340">
        <v>4</v>
      </c>
      <c r="G340">
        <v>4</v>
      </c>
      <c r="H340">
        <v>4</v>
      </c>
      <c r="I340">
        <v>5</v>
      </c>
      <c r="J340">
        <v>5</v>
      </c>
      <c r="K340" t="s">
        <v>12</v>
      </c>
      <c r="L340" t="s">
        <v>15</v>
      </c>
      <c r="M340">
        <v>2016</v>
      </c>
    </row>
    <row r="341" spans="1:13" ht="15" customHeight="1" x14ac:dyDescent="0.2">
      <c r="A341">
        <v>340</v>
      </c>
      <c r="B341" t="s">
        <v>13</v>
      </c>
      <c r="C341" t="s">
        <v>14</v>
      </c>
      <c r="D341" t="s">
        <v>7</v>
      </c>
      <c r="E341" t="s">
        <v>20</v>
      </c>
      <c r="F341">
        <v>3</v>
      </c>
      <c r="G341">
        <v>4</v>
      </c>
      <c r="H341">
        <v>4</v>
      </c>
      <c r="I341">
        <v>4</v>
      </c>
      <c r="J341">
        <v>4</v>
      </c>
      <c r="K341" t="s">
        <v>12</v>
      </c>
      <c r="L341" t="s">
        <v>9</v>
      </c>
      <c r="M341">
        <v>2017</v>
      </c>
    </row>
    <row r="342" spans="1:13" ht="15" customHeight="1" x14ac:dyDescent="0.2">
      <c r="A342">
        <v>341</v>
      </c>
      <c r="B342" t="s">
        <v>13</v>
      </c>
      <c r="C342" t="s">
        <v>14</v>
      </c>
      <c r="D342" t="s">
        <v>7</v>
      </c>
      <c r="E342" t="s">
        <v>19</v>
      </c>
      <c r="F342">
        <v>3</v>
      </c>
      <c r="G342">
        <v>4</v>
      </c>
      <c r="H342">
        <v>4</v>
      </c>
      <c r="I342">
        <v>4</v>
      </c>
      <c r="J342">
        <v>4</v>
      </c>
      <c r="K342" t="s">
        <v>17</v>
      </c>
      <c r="L342" t="s">
        <v>9</v>
      </c>
      <c r="M342">
        <v>2016</v>
      </c>
    </row>
    <row r="343" spans="1:13" ht="15" customHeight="1" x14ac:dyDescent="0.2">
      <c r="A343">
        <v>342</v>
      </c>
      <c r="B343" t="s">
        <v>5</v>
      </c>
      <c r="C343" t="s">
        <v>6</v>
      </c>
      <c r="D343" t="s">
        <v>7</v>
      </c>
      <c r="E343" t="s">
        <v>19</v>
      </c>
      <c r="F343">
        <v>3</v>
      </c>
      <c r="G343">
        <v>3</v>
      </c>
      <c r="H343">
        <v>3</v>
      </c>
      <c r="I343">
        <v>4</v>
      </c>
      <c r="J343">
        <v>4</v>
      </c>
      <c r="K343" t="s">
        <v>17</v>
      </c>
      <c r="L343" t="s">
        <v>15</v>
      </c>
      <c r="M343">
        <v>2016</v>
      </c>
    </row>
    <row r="344" spans="1:13" ht="15" customHeight="1" x14ac:dyDescent="0.2">
      <c r="A344">
        <v>343</v>
      </c>
      <c r="B344" t="s">
        <v>5</v>
      </c>
      <c r="C344" t="s">
        <v>6</v>
      </c>
      <c r="D344" t="s">
        <v>7</v>
      </c>
      <c r="E344" t="s">
        <v>19</v>
      </c>
      <c r="F344">
        <v>4</v>
      </c>
      <c r="G344">
        <v>4</v>
      </c>
      <c r="H344">
        <v>4</v>
      </c>
      <c r="I344">
        <v>5</v>
      </c>
      <c r="J344">
        <v>5</v>
      </c>
      <c r="K344" t="s">
        <v>8</v>
      </c>
      <c r="L344" t="s">
        <v>15</v>
      </c>
      <c r="M344">
        <v>2016</v>
      </c>
    </row>
    <row r="345" spans="1:13" ht="15" customHeight="1" x14ac:dyDescent="0.2">
      <c r="A345">
        <v>344</v>
      </c>
      <c r="B345" t="s">
        <v>10</v>
      </c>
      <c r="C345" t="s">
        <v>6</v>
      </c>
      <c r="D345" t="s">
        <v>7</v>
      </c>
      <c r="E345" t="s">
        <v>20</v>
      </c>
      <c r="F345">
        <v>3</v>
      </c>
      <c r="G345">
        <v>4</v>
      </c>
      <c r="H345">
        <v>4</v>
      </c>
      <c r="I345">
        <v>4</v>
      </c>
      <c r="J345">
        <v>4</v>
      </c>
      <c r="K345" t="s">
        <v>8</v>
      </c>
      <c r="L345" t="s">
        <v>11</v>
      </c>
      <c r="M345">
        <v>2016</v>
      </c>
    </row>
    <row r="346" spans="1:13" ht="15" customHeight="1" x14ac:dyDescent="0.2">
      <c r="A346">
        <v>345</v>
      </c>
      <c r="B346" t="s">
        <v>10</v>
      </c>
      <c r="C346" t="s">
        <v>6</v>
      </c>
      <c r="D346" t="s">
        <v>7</v>
      </c>
      <c r="E346" t="s">
        <v>20</v>
      </c>
      <c r="F346">
        <v>4</v>
      </c>
      <c r="G346">
        <v>3</v>
      </c>
      <c r="H346">
        <v>4</v>
      </c>
      <c r="I346">
        <v>3</v>
      </c>
      <c r="J346">
        <v>4</v>
      </c>
      <c r="K346" t="s">
        <v>8</v>
      </c>
      <c r="L346" t="s">
        <v>11</v>
      </c>
      <c r="M346">
        <v>2016</v>
      </c>
    </row>
    <row r="347" spans="1:13" ht="15" customHeight="1" x14ac:dyDescent="0.2">
      <c r="A347">
        <v>346</v>
      </c>
      <c r="B347" t="s">
        <v>10</v>
      </c>
      <c r="C347" t="s">
        <v>6</v>
      </c>
      <c r="D347" t="s">
        <v>7</v>
      </c>
      <c r="E347" t="s">
        <v>19</v>
      </c>
      <c r="F347">
        <v>4</v>
      </c>
      <c r="G347">
        <v>4</v>
      </c>
      <c r="H347">
        <v>4</v>
      </c>
      <c r="I347">
        <v>3</v>
      </c>
      <c r="J347">
        <v>4</v>
      </c>
      <c r="K347" t="s">
        <v>8</v>
      </c>
      <c r="L347" t="s">
        <v>15</v>
      </c>
      <c r="M347">
        <v>2016</v>
      </c>
    </row>
    <row r="348" spans="1:13" ht="15" customHeight="1" x14ac:dyDescent="0.2">
      <c r="A348">
        <v>347</v>
      </c>
      <c r="B348" t="s">
        <v>10</v>
      </c>
      <c r="C348" t="s">
        <v>6</v>
      </c>
      <c r="D348" t="s">
        <v>7</v>
      </c>
      <c r="E348" t="s">
        <v>20</v>
      </c>
      <c r="F348">
        <v>4</v>
      </c>
      <c r="G348">
        <v>3</v>
      </c>
      <c r="H348">
        <v>4</v>
      </c>
      <c r="I348">
        <v>4</v>
      </c>
      <c r="J348">
        <v>4</v>
      </c>
      <c r="K348" t="s">
        <v>12</v>
      </c>
      <c r="L348" t="s">
        <v>11</v>
      </c>
      <c r="M348">
        <v>2017</v>
      </c>
    </row>
    <row r="349" spans="1:13" ht="15" customHeight="1" x14ac:dyDescent="0.2">
      <c r="A349">
        <v>348</v>
      </c>
      <c r="B349" t="s">
        <v>10</v>
      </c>
      <c r="C349" t="s">
        <v>6</v>
      </c>
      <c r="D349" t="s">
        <v>7</v>
      </c>
      <c r="E349" t="s">
        <v>20</v>
      </c>
      <c r="F349">
        <v>5</v>
      </c>
      <c r="G349">
        <v>4</v>
      </c>
      <c r="H349">
        <v>5</v>
      </c>
      <c r="I349">
        <v>4</v>
      </c>
      <c r="J349">
        <v>5</v>
      </c>
      <c r="K349" t="s">
        <v>12</v>
      </c>
      <c r="L349" t="s">
        <v>11</v>
      </c>
      <c r="M349">
        <v>2016</v>
      </c>
    </row>
    <row r="350" spans="1:13" ht="15" customHeight="1" x14ac:dyDescent="0.2">
      <c r="A350">
        <v>349</v>
      </c>
      <c r="B350" t="s">
        <v>13</v>
      </c>
      <c r="C350" t="s">
        <v>14</v>
      </c>
      <c r="D350" t="s">
        <v>16</v>
      </c>
      <c r="E350" t="s">
        <v>19</v>
      </c>
      <c r="F350">
        <v>1</v>
      </c>
      <c r="G350">
        <v>1</v>
      </c>
      <c r="H350">
        <v>2</v>
      </c>
      <c r="I350">
        <v>3</v>
      </c>
      <c r="J350">
        <v>4</v>
      </c>
      <c r="K350" t="s">
        <v>12</v>
      </c>
      <c r="L350" t="s">
        <v>9</v>
      </c>
      <c r="M350">
        <v>2016</v>
      </c>
    </row>
    <row r="351" spans="1:13" ht="15" customHeight="1" x14ac:dyDescent="0.2">
      <c r="A351">
        <v>350</v>
      </c>
      <c r="B351" t="s">
        <v>5</v>
      </c>
      <c r="C351" t="s">
        <v>14</v>
      </c>
      <c r="D351" t="s">
        <v>7</v>
      </c>
      <c r="E351" t="s">
        <v>19</v>
      </c>
      <c r="F351">
        <v>5</v>
      </c>
      <c r="G351">
        <v>5</v>
      </c>
      <c r="H351">
        <v>5</v>
      </c>
      <c r="I351">
        <v>5</v>
      </c>
      <c r="J351">
        <v>5</v>
      </c>
      <c r="K351" t="s">
        <v>17</v>
      </c>
      <c r="L351" t="s">
        <v>15</v>
      </c>
      <c r="M351">
        <v>2017</v>
      </c>
    </row>
    <row r="352" spans="1:13" ht="15" customHeight="1" x14ac:dyDescent="0.2">
      <c r="A352">
        <v>351</v>
      </c>
      <c r="B352" t="s">
        <v>10</v>
      </c>
      <c r="C352" t="s">
        <v>14</v>
      </c>
      <c r="D352" t="s">
        <v>7</v>
      </c>
      <c r="E352" t="s">
        <v>20</v>
      </c>
      <c r="F352">
        <v>3</v>
      </c>
      <c r="G352">
        <v>3</v>
      </c>
      <c r="H352">
        <v>4</v>
      </c>
      <c r="I352">
        <v>4</v>
      </c>
      <c r="J352">
        <v>5</v>
      </c>
      <c r="K352" t="s">
        <v>17</v>
      </c>
      <c r="L352" t="s">
        <v>11</v>
      </c>
      <c r="M352">
        <v>2017</v>
      </c>
    </row>
    <row r="353" spans="1:13" ht="15" customHeight="1" x14ac:dyDescent="0.2">
      <c r="A353">
        <v>352</v>
      </c>
      <c r="B353" t="s">
        <v>13</v>
      </c>
      <c r="C353" t="s">
        <v>14</v>
      </c>
      <c r="D353" t="s">
        <v>7</v>
      </c>
      <c r="E353" t="s">
        <v>19</v>
      </c>
      <c r="F353">
        <v>4</v>
      </c>
      <c r="G353">
        <v>4</v>
      </c>
      <c r="H353">
        <v>3</v>
      </c>
      <c r="I353">
        <v>4</v>
      </c>
      <c r="J353">
        <v>5</v>
      </c>
      <c r="K353" t="s">
        <v>8</v>
      </c>
      <c r="L353" t="s">
        <v>9</v>
      </c>
      <c r="M353">
        <v>2016</v>
      </c>
    </row>
    <row r="354" spans="1:13" ht="15" customHeight="1" x14ac:dyDescent="0.2">
      <c r="A354">
        <v>353</v>
      </c>
      <c r="B354" t="s">
        <v>13</v>
      </c>
      <c r="C354" t="s">
        <v>14</v>
      </c>
      <c r="D354" t="s">
        <v>7</v>
      </c>
      <c r="E354" t="s">
        <v>20</v>
      </c>
      <c r="F354">
        <v>3</v>
      </c>
      <c r="G354">
        <v>4</v>
      </c>
      <c r="H354">
        <v>4</v>
      </c>
      <c r="I354">
        <v>3</v>
      </c>
      <c r="J354">
        <v>4</v>
      </c>
      <c r="K354" t="s">
        <v>8</v>
      </c>
      <c r="L354" t="s">
        <v>9</v>
      </c>
      <c r="M354">
        <v>2017</v>
      </c>
    </row>
    <row r="355" spans="1:13" ht="15" customHeight="1" x14ac:dyDescent="0.2">
      <c r="A355">
        <v>354</v>
      </c>
      <c r="B355" t="s">
        <v>5</v>
      </c>
      <c r="C355" t="s">
        <v>14</v>
      </c>
      <c r="D355" t="s">
        <v>16</v>
      </c>
      <c r="E355" t="s">
        <v>19</v>
      </c>
      <c r="F355">
        <v>1</v>
      </c>
      <c r="G355">
        <v>4</v>
      </c>
      <c r="H355">
        <v>4</v>
      </c>
      <c r="I355">
        <v>4</v>
      </c>
      <c r="J355">
        <v>4</v>
      </c>
      <c r="K355" t="s">
        <v>8</v>
      </c>
      <c r="L355" t="s">
        <v>15</v>
      </c>
      <c r="M355">
        <v>2017</v>
      </c>
    </row>
    <row r="356" spans="1:13" ht="15" customHeight="1" x14ac:dyDescent="0.2">
      <c r="A356">
        <v>355</v>
      </c>
      <c r="B356" t="s">
        <v>13</v>
      </c>
      <c r="C356" t="s">
        <v>14</v>
      </c>
      <c r="D356" t="s">
        <v>16</v>
      </c>
      <c r="E356" t="s">
        <v>20</v>
      </c>
      <c r="F356">
        <v>5</v>
      </c>
      <c r="G356">
        <v>5</v>
      </c>
      <c r="H356">
        <v>5</v>
      </c>
      <c r="I356">
        <v>4</v>
      </c>
      <c r="J356">
        <v>4</v>
      </c>
      <c r="K356" t="s">
        <v>8</v>
      </c>
      <c r="L356" t="s">
        <v>9</v>
      </c>
      <c r="M356">
        <v>2017</v>
      </c>
    </row>
    <row r="357" spans="1:13" ht="15" customHeight="1" x14ac:dyDescent="0.2">
      <c r="A357">
        <v>356</v>
      </c>
      <c r="B357" t="s">
        <v>10</v>
      </c>
      <c r="C357" t="s">
        <v>6</v>
      </c>
      <c r="D357" t="s">
        <v>16</v>
      </c>
      <c r="E357" t="s">
        <v>19</v>
      </c>
      <c r="F357">
        <v>2</v>
      </c>
      <c r="G357">
        <v>2</v>
      </c>
      <c r="H357">
        <v>2</v>
      </c>
      <c r="I357">
        <v>4</v>
      </c>
      <c r="J357">
        <v>3</v>
      </c>
      <c r="K357" t="s">
        <v>12</v>
      </c>
      <c r="L357" t="s">
        <v>15</v>
      </c>
      <c r="M357">
        <v>2017</v>
      </c>
    </row>
    <row r="358" spans="1:13" ht="15" customHeight="1" x14ac:dyDescent="0.2">
      <c r="A358">
        <v>357</v>
      </c>
      <c r="B358" t="s">
        <v>5</v>
      </c>
      <c r="C358" t="s">
        <v>14</v>
      </c>
      <c r="D358" t="s">
        <v>7</v>
      </c>
      <c r="E358" t="s">
        <v>19</v>
      </c>
      <c r="F358">
        <v>4</v>
      </c>
      <c r="G358">
        <v>3</v>
      </c>
      <c r="H358">
        <v>3</v>
      </c>
      <c r="I358">
        <v>3</v>
      </c>
      <c r="J358">
        <v>4</v>
      </c>
      <c r="K358" t="s">
        <v>12</v>
      </c>
      <c r="L358" t="s">
        <v>15</v>
      </c>
      <c r="M358">
        <v>2017</v>
      </c>
    </row>
    <row r="359" spans="1:13" ht="15" customHeight="1" x14ac:dyDescent="0.2">
      <c r="A359">
        <v>358</v>
      </c>
      <c r="B359" t="s">
        <v>5</v>
      </c>
      <c r="C359" t="s">
        <v>14</v>
      </c>
      <c r="D359" t="s">
        <v>7</v>
      </c>
      <c r="E359" t="s">
        <v>19</v>
      </c>
      <c r="F359">
        <v>4</v>
      </c>
      <c r="G359">
        <v>4</v>
      </c>
      <c r="H359">
        <v>4</v>
      </c>
      <c r="I359">
        <v>4</v>
      </c>
      <c r="J359">
        <v>5</v>
      </c>
      <c r="K359" t="s">
        <v>12</v>
      </c>
      <c r="L359" t="s">
        <v>15</v>
      </c>
      <c r="M359">
        <v>2016</v>
      </c>
    </row>
    <row r="360" spans="1:13" ht="15" customHeight="1" x14ac:dyDescent="0.2">
      <c r="A360">
        <v>359</v>
      </c>
      <c r="B360" t="s">
        <v>5</v>
      </c>
      <c r="C360" t="s">
        <v>14</v>
      </c>
      <c r="D360" t="s">
        <v>7</v>
      </c>
      <c r="E360" t="s">
        <v>20</v>
      </c>
      <c r="F360">
        <v>3</v>
      </c>
      <c r="G360">
        <v>3</v>
      </c>
      <c r="H360">
        <v>4</v>
      </c>
      <c r="I360">
        <v>4</v>
      </c>
      <c r="J360">
        <v>5</v>
      </c>
      <c r="K360" t="s">
        <v>17</v>
      </c>
      <c r="L360" t="s">
        <v>15</v>
      </c>
      <c r="M360">
        <v>2017</v>
      </c>
    </row>
    <row r="361" spans="1:13" ht="15" customHeight="1" x14ac:dyDescent="0.2">
      <c r="A361">
        <v>360</v>
      </c>
      <c r="B361" t="s">
        <v>5</v>
      </c>
      <c r="C361" t="s">
        <v>14</v>
      </c>
      <c r="D361" t="s">
        <v>7</v>
      </c>
      <c r="E361" t="s">
        <v>20</v>
      </c>
      <c r="F361">
        <v>4</v>
      </c>
      <c r="G361">
        <v>4</v>
      </c>
      <c r="H361">
        <v>4</v>
      </c>
      <c r="I361">
        <v>5</v>
      </c>
      <c r="J361">
        <v>5</v>
      </c>
      <c r="K361" t="s">
        <v>17</v>
      </c>
      <c r="L361" t="s">
        <v>15</v>
      </c>
      <c r="M361">
        <v>2016</v>
      </c>
    </row>
    <row r="362" spans="1:13" ht="15" customHeight="1" x14ac:dyDescent="0.2">
      <c r="A362">
        <v>361</v>
      </c>
      <c r="B362" t="s">
        <v>5</v>
      </c>
      <c r="C362" t="s">
        <v>14</v>
      </c>
      <c r="D362" t="s">
        <v>7</v>
      </c>
      <c r="E362" t="s">
        <v>20</v>
      </c>
      <c r="F362">
        <v>3</v>
      </c>
      <c r="G362">
        <v>3</v>
      </c>
      <c r="H362">
        <v>3</v>
      </c>
      <c r="I362">
        <v>4</v>
      </c>
      <c r="J362">
        <v>5</v>
      </c>
      <c r="K362" t="s">
        <v>8</v>
      </c>
      <c r="L362" t="s">
        <v>15</v>
      </c>
      <c r="M362">
        <v>2016</v>
      </c>
    </row>
    <row r="363" spans="1:13" ht="15" customHeight="1" x14ac:dyDescent="0.2">
      <c r="A363">
        <v>362</v>
      </c>
      <c r="B363" t="s">
        <v>10</v>
      </c>
      <c r="C363" t="s">
        <v>14</v>
      </c>
      <c r="D363" t="s">
        <v>7</v>
      </c>
      <c r="E363" t="s">
        <v>20</v>
      </c>
      <c r="F363">
        <v>4</v>
      </c>
      <c r="G363">
        <v>4</v>
      </c>
      <c r="H363">
        <v>3</v>
      </c>
      <c r="I363">
        <v>4</v>
      </c>
      <c r="J363">
        <v>5</v>
      </c>
      <c r="K363" t="s">
        <v>8</v>
      </c>
      <c r="L363" t="s">
        <v>11</v>
      </c>
      <c r="M363">
        <v>2016</v>
      </c>
    </row>
    <row r="364" spans="1:13" ht="15" customHeight="1" x14ac:dyDescent="0.2">
      <c r="A364">
        <v>363</v>
      </c>
      <c r="B364" t="s">
        <v>13</v>
      </c>
      <c r="C364" t="s">
        <v>14</v>
      </c>
      <c r="D364" t="s">
        <v>7</v>
      </c>
      <c r="E364" t="s">
        <v>20</v>
      </c>
      <c r="F364">
        <v>4</v>
      </c>
      <c r="G364">
        <v>3</v>
      </c>
      <c r="H364">
        <v>4</v>
      </c>
      <c r="I364">
        <v>3</v>
      </c>
      <c r="J364">
        <v>5</v>
      </c>
      <c r="K364" t="s">
        <v>17</v>
      </c>
      <c r="L364" t="s">
        <v>15</v>
      </c>
      <c r="M364">
        <v>2017</v>
      </c>
    </row>
    <row r="365" spans="1:13" ht="15" customHeight="1" x14ac:dyDescent="0.2">
      <c r="A365">
        <v>364</v>
      </c>
      <c r="B365" t="s">
        <v>13</v>
      </c>
      <c r="C365" t="s">
        <v>14</v>
      </c>
      <c r="D365" t="s">
        <v>7</v>
      </c>
      <c r="E365" t="s">
        <v>20</v>
      </c>
      <c r="F365">
        <v>5</v>
      </c>
      <c r="G365">
        <v>5</v>
      </c>
      <c r="H365">
        <v>5</v>
      </c>
      <c r="I365">
        <v>5</v>
      </c>
      <c r="J365">
        <v>5</v>
      </c>
      <c r="K365" t="s">
        <v>12</v>
      </c>
      <c r="L365" t="s">
        <v>9</v>
      </c>
      <c r="M365">
        <v>2017</v>
      </c>
    </row>
    <row r="366" spans="1:13" ht="15" customHeight="1" x14ac:dyDescent="0.2">
      <c r="A366">
        <v>365</v>
      </c>
      <c r="B366" t="s">
        <v>13</v>
      </c>
      <c r="C366" t="s">
        <v>14</v>
      </c>
      <c r="D366" t="s">
        <v>7</v>
      </c>
      <c r="E366" t="s">
        <v>19</v>
      </c>
      <c r="F366">
        <v>5</v>
      </c>
      <c r="G366">
        <v>5</v>
      </c>
      <c r="H366">
        <v>5</v>
      </c>
      <c r="I366">
        <v>5</v>
      </c>
      <c r="J366">
        <v>5</v>
      </c>
      <c r="K366" t="s">
        <v>17</v>
      </c>
      <c r="L366" t="s">
        <v>15</v>
      </c>
      <c r="M366">
        <v>2016</v>
      </c>
    </row>
    <row r="367" spans="1:13" ht="15" customHeight="1" x14ac:dyDescent="0.2">
      <c r="A367">
        <v>366</v>
      </c>
      <c r="B367" t="s">
        <v>10</v>
      </c>
      <c r="C367" t="s">
        <v>14</v>
      </c>
      <c r="D367" t="s">
        <v>16</v>
      </c>
      <c r="E367" t="s">
        <v>20</v>
      </c>
      <c r="F367">
        <v>5</v>
      </c>
      <c r="G367">
        <v>5</v>
      </c>
      <c r="H367">
        <v>5</v>
      </c>
      <c r="I367">
        <v>4</v>
      </c>
      <c r="J367">
        <v>5</v>
      </c>
      <c r="K367" t="s">
        <v>12</v>
      </c>
      <c r="L367" t="s">
        <v>11</v>
      </c>
      <c r="M367">
        <v>2017</v>
      </c>
    </row>
    <row r="368" spans="1:13" ht="15" customHeight="1" x14ac:dyDescent="0.2">
      <c r="A368">
        <v>367</v>
      </c>
      <c r="B368" t="s">
        <v>10</v>
      </c>
      <c r="C368" t="s">
        <v>14</v>
      </c>
      <c r="D368" t="s">
        <v>16</v>
      </c>
      <c r="E368" t="s">
        <v>19</v>
      </c>
      <c r="F368">
        <v>2</v>
      </c>
      <c r="G368">
        <v>2</v>
      </c>
      <c r="H368">
        <v>3</v>
      </c>
      <c r="I368">
        <v>3</v>
      </c>
      <c r="J368">
        <v>4</v>
      </c>
      <c r="K368" t="s">
        <v>12</v>
      </c>
      <c r="L368" t="s">
        <v>11</v>
      </c>
      <c r="M368">
        <v>2017</v>
      </c>
    </row>
    <row r="369" spans="1:13" ht="15" customHeight="1" x14ac:dyDescent="0.2">
      <c r="A369">
        <v>368</v>
      </c>
      <c r="B369" t="s">
        <v>5</v>
      </c>
      <c r="C369" t="s">
        <v>14</v>
      </c>
      <c r="D369" t="s">
        <v>7</v>
      </c>
      <c r="E369" t="s">
        <v>20</v>
      </c>
      <c r="F369">
        <v>5</v>
      </c>
      <c r="G369">
        <v>5</v>
      </c>
      <c r="H369">
        <v>5</v>
      </c>
      <c r="I369">
        <v>5</v>
      </c>
      <c r="J369">
        <v>5</v>
      </c>
      <c r="K369" t="s">
        <v>17</v>
      </c>
      <c r="L369" t="s">
        <v>15</v>
      </c>
      <c r="M369">
        <v>2016</v>
      </c>
    </row>
    <row r="370" spans="1:13" ht="15" customHeight="1" x14ac:dyDescent="0.2">
      <c r="A370">
        <v>369</v>
      </c>
      <c r="B370" t="s">
        <v>5</v>
      </c>
      <c r="C370" t="s">
        <v>14</v>
      </c>
      <c r="D370" t="s">
        <v>7</v>
      </c>
      <c r="E370" t="s">
        <v>20</v>
      </c>
      <c r="F370">
        <v>5</v>
      </c>
      <c r="G370">
        <v>5</v>
      </c>
      <c r="H370">
        <v>5</v>
      </c>
      <c r="I370">
        <v>4</v>
      </c>
      <c r="J370">
        <v>5</v>
      </c>
      <c r="K370" t="s">
        <v>17</v>
      </c>
      <c r="L370" t="s">
        <v>15</v>
      </c>
      <c r="M370">
        <v>2017</v>
      </c>
    </row>
    <row r="371" spans="1:13" ht="15" customHeight="1" x14ac:dyDescent="0.2">
      <c r="A371">
        <v>370</v>
      </c>
      <c r="B371" t="s">
        <v>5</v>
      </c>
      <c r="C371" t="s">
        <v>14</v>
      </c>
      <c r="D371" t="s">
        <v>7</v>
      </c>
      <c r="E371" t="s">
        <v>19</v>
      </c>
      <c r="F371">
        <v>3</v>
      </c>
      <c r="G371">
        <v>4</v>
      </c>
      <c r="H371">
        <v>3</v>
      </c>
      <c r="I371">
        <v>5</v>
      </c>
      <c r="J371">
        <v>3</v>
      </c>
      <c r="K371" t="s">
        <v>8</v>
      </c>
      <c r="L371" t="s">
        <v>15</v>
      </c>
      <c r="M371">
        <v>2016</v>
      </c>
    </row>
    <row r="372" spans="1:13" ht="15" customHeight="1" x14ac:dyDescent="0.2">
      <c r="A372">
        <v>371</v>
      </c>
      <c r="B372" t="s">
        <v>5</v>
      </c>
      <c r="C372" t="s">
        <v>14</v>
      </c>
      <c r="D372" t="s">
        <v>7</v>
      </c>
      <c r="E372" t="s">
        <v>20</v>
      </c>
      <c r="F372">
        <v>5</v>
      </c>
      <c r="G372">
        <v>4</v>
      </c>
      <c r="H372">
        <v>4</v>
      </c>
      <c r="I372">
        <v>4</v>
      </c>
      <c r="J372">
        <v>4</v>
      </c>
      <c r="K372" t="s">
        <v>8</v>
      </c>
      <c r="L372" t="s">
        <v>15</v>
      </c>
      <c r="M372">
        <v>2016</v>
      </c>
    </row>
    <row r="373" spans="1:13" ht="15" customHeight="1" x14ac:dyDescent="0.2">
      <c r="A373">
        <v>372</v>
      </c>
      <c r="B373" t="s">
        <v>10</v>
      </c>
      <c r="C373" t="s">
        <v>14</v>
      </c>
      <c r="D373" t="s">
        <v>7</v>
      </c>
      <c r="E373" t="s">
        <v>19</v>
      </c>
      <c r="F373">
        <v>5</v>
      </c>
      <c r="G373">
        <v>4</v>
      </c>
      <c r="H373">
        <v>4</v>
      </c>
      <c r="I373">
        <v>5</v>
      </c>
      <c r="J373">
        <v>5</v>
      </c>
      <c r="K373" t="s">
        <v>8</v>
      </c>
      <c r="L373" t="s">
        <v>15</v>
      </c>
      <c r="M373">
        <v>2017</v>
      </c>
    </row>
    <row r="374" spans="1:13" ht="15" customHeight="1" x14ac:dyDescent="0.2">
      <c r="A374">
        <v>373</v>
      </c>
      <c r="B374" t="s">
        <v>10</v>
      </c>
      <c r="C374" t="s">
        <v>14</v>
      </c>
      <c r="D374" t="s">
        <v>7</v>
      </c>
      <c r="E374" t="s">
        <v>20</v>
      </c>
      <c r="F374">
        <v>4</v>
      </c>
      <c r="G374">
        <v>3</v>
      </c>
      <c r="H374">
        <v>3</v>
      </c>
      <c r="I374">
        <v>3</v>
      </c>
      <c r="J374">
        <v>3</v>
      </c>
      <c r="K374" t="s">
        <v>8</v>
      </c>
      <c r="L374" t="s">
        <v>15</v>
      </c>
      <c r="M374">
        <v>2017</v>
      </c>
    </row>
    <row r="375" spans="1:13" ht="15" customHeight="1" x14ac:dyDescent="0.2">
      <c r="A375">
        <v>374</v>
      </c>
      <c r="B375" t="s">
        <v>10</v>
      </c>
      <c r="C375" t="s">
        <v>14</v>
      </c>
      <c r="D375" t="s">
        <v>7</v>
      </c>
      <c r="E375" t="s">
        <v>20</v>
      </c>
      <c r="F375">
        <v>5</v>
      </c>
      <c r="G375">
        <v>4</v>
      </c>
      <c r="H375">
        <v>4</v>
      </c>
      <c r="I375">
        <v>5</v>
      </c>
      <c r="J375">
        <v>4</v>
      </c>
      <c r="K375" t="s">
        <v>12</v>
      </c>
      <c r="L375" t="s">
        <v>15</v>
      </c>
      <c r="M375">
        <v>2016</v>
      </c>
    </row>
    <row r="376" spans="1:13" ht="15" customHeight="1" x14ac:dyDescent="0.2">
      <c r="A376">
        <v>375</v>
      </c>
      <c r="B376" t="s">
        <v>13</v>
      </c>
      <c r="C376" t="s">
        <v>14</v>
      </c>
      <c r="D376" t="s">
        <v>7</v>
      </c>
      <c r="E376" t="s">
        <v>20</v>
      </c>
      <c r="F376">
        <v>4</v>
      </c>
      <c r="G376">
        <v>4</v>
      </c>
      <c r="H376">
        <v>4</v>
      </c>
      <c r="I376">
        <v>4</v>
      </c>
      <c r="J376">
        <v>4</v>
      </c>
      <c r="K376" t="s">
        <v>12</v>
      </c>
      <c r="L376" t="s">
        <v>15</v>
      </c>
      <c r="M376">
        <v>2017</v>
      </c>
    </row>
    <row r="377" spans="1:13" ht="15" customHeight="1" x14ac:dyDescent="0.2">
      <c r="A377">
        <v>376</v>
      </c>
      <c r="B377" t="s">
        <v>13</v>
      </c>
      <c r="C377" t="s">
        <v>14</v>
      </c>
      <c r="D377" t="s">
        <v>7</v>
      </c>
      <c r="E377" t="s">
        <v>20</v>
      </c>
      <c r="F377">
        <v>5</v>
      </c>
      <c r="G377">
        <v>4</v>
      </c>
      <c r="H377">
        <v>5</v>
      </c>
      <c r="I377">
        <v>5</v>
      </c>
      <c r="J377">
        <v>5</v>
      </c>
      <c r="K377" t="s">
        <v>12</v>
      </c>
      <c r="L377" t="s">
        <v>15</v>
      </c>
      <c r="M377">
        <v>2016</v>
      </c>
    </row>
    <row r="378" spans="1:13" ht="15" customHeight="1" x14ac:dyDescent="0.2">
      <c r="A378">
        <v>377</v>
      </c>
      <c r="B378" t="s">
        <v>5</v>
      </c>
      <c r="C378" t="s">
        <v>6</v>
      </c>
      <c r="D378" t="s">
        <v>7</v>
      </c>
      <c r="E378" t="s">
        <v>20</v>
      </c>
      <c r="F378">
        <v>3</v>
      </c>
      <c r="G378">
        <v>3</v>
      </c>
      <c r="H378">
        <v>4</v>
      </c>
      <c r="I378">
        <v>4</v>
      </c>
      <c r="J378">
        <v>3</v>
      </c>
      <c r="K378" t="s">
        <v>17</v>
      </c>
      <c r="L378" t="s">
        <v>15</v>
      </c>
      <c r="M378">
        <v>2016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AD9EC-9659-43F7-8CA9-C0E7C9A5E780}">
  <dimension ref="A1"/>
  <sheetViews>
    <sheetView zoomScaleNormal="100" workbookViewId="0">
      <selection activeCell="T26" sqref="T26"/>
    </sheetView>
  </sheetViews>
  <sheetFormatPr defaultColWidth="8.77734375" defaultRowHeight="14.25" x14ac:dyDescent="0.2"/>
  <cols>
    <col min="1" max="16384" width="8.7773437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Dashboard</vt:lpstr>
      <vt:lpstr>PIvot</vt:lpstr>
      <vt:lpstr>Data</vt:lpstr>
      <vt:lpstr>original image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Shelly_LG</dc:creator>
  <cp:lastModifiedBy>sengelman</cp:lastModifiedBy>
  <dcterms:created xsi:type="dcterms:W3CDTF">2020-05-28T02:06:22Z</dcterms:created>
  <dcterms:modified xsi:type="dcterms:W3CDTF">2020-11-20T19:49:23Z</dcterms:modified>
</cp:coreProperties>
</file>