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hidePivotFieldList="1" defaultThemeVersion="166925"/>
  <mc:AlternateContent xmlns:mc="http://schemas.openxmlformats.org/markup-compatibility/2006">
    <mc:Choice Requires="x15">
      <x15ac:absPath xmlns:x15ac="http://schemas.microsoft.com/office/spreadsheetml/2010/11/ac" url="C:\Users\sengelman\Desktop\Shelly work\AEA Summer institute 2020\Sample Dashboards\"/>
    </mc:Choice>
  </mc:AlternateContent>
  <xr:revisionPtr revIDLastSave="0" documentId="13_ncr:1_{7B0B0E04-C2E6-47E7-926C-BA97942E15F1}" xr6:coauthVersionLast="45" xr6:coauthVersionMax="45" xr10:uidLastSave="{00000000-0000-0000-0000-000000000000}"/>
  <bookViews>
    <workbookView xWindow="-120" yWindow="-120" windowWidth="29040" windowHeight="15840" xr2:uid="{746F2BA1-EA0A-46BA-875A-0F7627E68550}"/>
  </bookViews>
  <sheets>
    <sheet name="Dashboard" sheetId="1" r:id="rId1"/>
    <sheet name="Data" sheetId="2" state="hidden" r:id="rId2"/>
    <sheet name="Pivot" sheetId="4" state="hidden" r:id="rId3"/>
    <sheet name="Notes" sheetId="5" state="hidden" r:id="rId4"/>
  </sheets>
  <definedNames>
    <definedName name="_xlnm._FilterDatabase" localSheetId="1" hidden="1">Data!$A$1:$J$250</definedName>
    <definedName name="Slicer_Type_of_Park">#N/A</definedName>
    <definedName name="Slicer_Year">#N/A</definedName>
  </definedNames>
  <calcPr calcId="18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4" l="1"/>
  <c r="A41" i="4"/>
  <c r="A42" i="4"/>
  <c r="A43" i="4"/>
  <c r="A44" i="4"/>
  <c r="A45" i="4"/>
  <c r="B82" i="4"/>
  <c r="C79" i="4"/>
  <c r="C78" i="4"/>
  <c r="B44" i="4"/>
  <c r="B43" i="4"/>
  <c r="B42" i="4"/>
  <c r="B41" i="4"/>
  <c r="B40" i="4"/>
  <c r="B45" i="4"/>
  <c r="C40" i="4" l="1"/>
  <c r="C41" i="4"/>
  <c r="C42" i="4"/>
  <c r="C43" i="4"/>
  <c r="C44" i="4"/>
  <c r="C45" i="4"/>
</calcChain>
</file>

<file path=xl/sharedStrings.xml><?xml version="1.0" encoding="utf-8"?>
<sst xmlns="http://schemas.openxmlformats.org/spreadsheetml/2006/main" count="1045" uniqueCount="45">
  <si>
    <t>ID#</t>
  </si>
  <si>
    <t>How frequently do you visit this park?</t>
  </si>
  <si>
    <t>Year</t>
  </si>
  <si>
    <t>Type of Park</t>
  </si>
  <si>
    <t>Forest Park</t>
  </si>
  <si>
    <t>Green Park</t>
  </si>
  <si>
    <t>Majestic Park</t>
  </si>
  <si>
    <t>What is your age?</t>
  </si>
  <si>
    <t>Under 18</t>
  </si>
  <si>
    <t xml:space="preserve"> 18-24</t>
  </si>
  <si>
    <t xml:space="preserve"> 25-34</t>
  </si>
  <si>
    <t xml:space="preserve"> 35-49</t>
  </si>
  <si>
    <t xml:space="preserve"> 50-64</t>
  </si>
  <si>
    <t xml:space="preserve"> 65+</t>
  </si>
  <si>
    <t>Frequently (once a week or more)</t>
  </si>
  <si>
    <t>Sometimes (1-2 times a month)</t>
  </si>
  <si>
    <t>Rarely (less than 5 times a year)</t>
  </si>
  <si>
    <t>Enjoy nature</t>
  </si>
  <si>
    <t>Walk or bike</t>
  </si>
  <si>
    <t>Play sports</t>
  </si>
  <si>
    <t>Attend events</t>
  </si>
  <si>
    <t>Meet friends</t>
  </si>
  <si>
    <t>Beauty</t>
  </si>
  <si>
    <t>Cleanliness</t>
  </si>
  <si>
    <t>Safety</t>
  </si>
  <si>
    <t>Use park facilities (playground)</t>
  </si>
  <si>
    <t>Variety of programs or activities</t>
  </si>
  <si>
    <t>What is the primary reason that you used this park today? (select top reason):</t>
  </si>
  <si>
    <t>Row Labels</t>
  </si>
  <si>
    <t>Grand Total</t>
  </si>
  <si>
    <t>Count of ID#</t>
  </si>
  <si>
    <t>Count of What is your age?</t>
  </si>
  <si>
    <t>Count of How frequently do you visit this park?</t>
  </si>
  <si>
    <t>Count of What is the primary reason that you used this park today? (select top reason):</t>
  </si>
  <si>
    <t>Values</t>
  </si>
  <si>
    <t xml:space="preserve"> Beauty</t>
  </si>
  <si>
    <t xml:space="preserve"> Cleanliness</t>
  </si>
  <si>
    <t xml:space="preserve"> Safety</t>
  </si>
  <si>
    <t xml:space="preserve"> Variety of programs or activities</t>
  </si>
  <si>
    <t>#FBA51B</t>
  </si>
  <si>
    <t>#C9D438</t>
  </si>
  <si>
    <t>#794C23</t>
  </si>
  <si>
    <t>22% transparency</t>
  </si>
  <si>
    <t>Colors used:</t>
  </si>
  <si>
    <t>HEX: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</si>
</sst>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sz val="11"/>
      <color theme="1"/>
      <name val="Calibri"/>
      <family val="2"/>
      <scheme val="minor"/>
    </font>
    <font>
      <sz val="8"/>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94C23"/>
        <bgColor indexed="64"/>
      </patternFill>
    </fill>
    <fill>
      <patternFill patternType="solid">
        <fgColor rgb="FFFBA51B"/>
        <bgColor indexed="64"/>
      </patternFill>
    </fill>
    <fill>
      <patternFill patternType="solid">
        <fgColor rgb="FFC9D438"/>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2" borderId="0" xfId="0" applyFill="1"/>
    <xf numFmtId="0" fontId="0" fillId="0" borderId="0" xfId="0" pivotButton="1"/>
    <xf numFmtId="0" fontId="0" fillId="0" borderId="0" xfId="0" applyAlignment="1">
      <alignment horizontal="left"/>
    </xf>
    <xf numFmtId="9" fontId="0" fillId="0" borderId="0" xfId="0" applyNumberFormat="1"/>
    <xf numFmtId="2" fontId="0" fillId="0" borderId="0" xfId="0" applyNumberFormat="1"/>
    <xf numFmtId="1" fontId="0" fillId="0" borderId="0" xfId="0" applyNumberFormat="1"/>
    <xf numFmtId="9" fontId="0" fillId="0" borderId="0" xfId="1" applyFont="1"/>
    <xf numFmtId="0" fontId="0" fillId="3" borderId="0" xfId="0" applyFill="1"/>
    <xf numFmtId="0" fontId="0" fillId="4" borderId="0" xfId="0" applyFill="1"/>
    <xf numFmtId="0" fontId="0" fillId="5" borderId="0" xfId="0" applyFill="1"/>
    <xf numFmtId="0" fontId="3" fillId="0" borderId="0" xfId="0" applyFont="1"/>
  </cellXfs>
  <cellStyles count="2">
    <cellStyle name="Normal" xfId="0" builtinId="0"/>
    <cellStyle name="Percent" xfId="1" builtinId="5"/>
  </cellStyles>
  <dxfs count="13">
    <dxf>
      <numFmt numFmtId="13" formatCode="0%"/>
    </dxf>
    <dxf>
      <numFmt numFmtId="1" formatCode="0"/>
    </dxf>
    <dxf>
      <numFmt numFmtId="13" formatCode="0%"/>
    </dxf>
    <dxf>
      <numFmt numFmtId="2" formatCode="0.00"/>
    </dxf>
    <dxf>
      <numFmt numFmtId="13" formatCode="0%"/>
    </dxf>
    <dxf>
      <numFmt numFmtId="13" formatCode="0%"/>
    </dxf>
    <dxf>
      <numFmt numFmtId="14" formatCode="0.00%"/>
    </dxf>
    <dxf>
      <numFmt numFmtId="13" formatCode="0%"/>
    </dxf>
    <dxf>
      <numFmt numFmtId="13" formatCode="0%"/>
    </dxf>
    <dxf>
      <numFmt numFmtId="13" formatCode="0%"/>
    </dxf>
    <dxf>
      <numFmt numFmtId="14" formatCode="0.00%"/>
    </dxf>
    <dxf>
      <font>
        <color auto="1"/>
        <name val="Andale Mono"/>
        <family val="3"/>
        <scheme val="none"/>
      </font>
      <fill>
        <patternFill patternType="none">
          <bgColor auto="1"/>
        </patternFill>
      </fill>
      <border>
        <bottom style="thin">
          <color theme="6"/>
        </bottom>
        <vertical/>
        <horizontal/>
      </border>
    </dxf>
    <dxf>
      <font>
        <color auto="1"/>
        <name val="Andale Mono"/>
        <family val="3"/>
        <scheme val="none"/>
      </font>
      <fill>
        <patternFill patternType="solid">
          <fgColor indexed="64"/>
          <bgColor rgb="FFC9D438"/>
        </patternFill>
      </fill>
      <border diagonalUp="0" diagonalDown="0">
        <left style="thin">
          <color theme="0"/>
        </left>
        <right style="thin">
          <color theme="0"/>
        </right>
        <top style="thin">
          <color theme="0"/>
        </top>
        <bottom style="thin">
          <color theme="0"/>
        </bottom>
        <vertical/>
        <horizontal/>
      </border>
    </dxf>
  </dxfs>
  <tableStyles count="1" defaultTableStyle="TableStyleMedium2" defaultPivotStyle="PivotStyleLight16">
    <tableStyle name="SlicerStyleLight3 2" pivot="0" table="0" count="10" xr9:uid="{27AC2754-7B3E-4518-A873-359DDEED6349}">
      <tableStyleElement type="wholeTable" dxfId="12"/>
      <tableStyleElement type="headerRow" dxfId="11"/>
    </tableStyle>
  </tableStyles>
  <colors>
    <mruColors>
      <color rgb="FFFBA51B"/>
      <color rgb="FF794C23"/>
      <color rgb="FFC9D438"/>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rgb="FFFBA51B"/>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[Park dashboard.xlsx]Pivot!PivotTable20</c:name>
    <c:fmtId val="2"/>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794C23">
              <a:alpha val="78039"/>
            </a:srgb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rgbClr val="794C23"/>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1765922830536112"/>
          <c:y val="8.0292283344229973E-3"/>
          <c:w val="0.64572308965200576"/>
          <c:h val="0.92922569945933864"/>
        </c:manualLayout>
      </c:layout>
      <c:barChart>
        <c:barDir val="bar"/>
        <c:grouping val="clustered"/>
        <c:varyColors val="0"/>
        <c:ser>
          <c:idx val="0"/>
          <c:order val="0"/>
          <c:tx>
            <c:strRef>
              <c:f>Pivot!$B$3</c:f>
              <c:strCache>
                <c:ptCount val="1"/>
                <c:pt idx="0">
                  <c:v>Total</c:v>
                </c:pt>
              </c:strCache>
            </c:strRef>
          </c:tx>
          <c:spPr>
            <a:solidFill>
              <a:srgbClr val="794C23">
                <a:alpha val="78039"/>
              </a:srgb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794C23"/>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Pivot!$A$4:$A$10</c:f>
              <c:strCache>
                <c:ptCount val="6"/>
                <c:pt idx="0">
                  <c:v>Under 18</c:v>
                </c:pt>
                <c:pt idx="1">
                  <c:v> 18-24</c:v>
                </c:pt>
                <c:pt idx="2">
                  <c:v> 25-34</c:v>
                </c:pt>
                <c:pt idx="3">
                  <c:v> 35-49</c:v>
                </c:pt>
                <c:pt idx="4">
                  <c:v> 50-64</c:v>
                </c:pt>
                <c:pt idx="5">
                  <c:v> 65+</c:v>
                </c:pt>
              </c:strCache>
            </c:strRef>
          </c:cat>
          <c:val>
            <c:numRef>
              <c:f>Pivot!$B$4:$B$10</c:f>
              <c:numCache>
                <c:formatCode>0%</c:formatCode>
                <c:ptCount val="6"/>
                <c:pt idx="0">
                  <c:v>0.25</c:v>
                </c:pt>
                <c:pt idx="1">
                  <c:v>0.15625</c:v>
                </c:pt>
                <c:pt idx="2">
                  <c:v>0.25</c:v>
                </c:pt>
                <c:pt idx="3">
                  <c:v>0.21875</c:v>
                </c:pt>
                <c:pt idx="4">
                  <c:v>6.25E-2</c:v>
                </c:pt>
                <c:pt idx="5">
                  <c:v>6.25E-2</c:v>
                </c:pt>
              </c:numCache>
            </c:numRef>
          </c:val>
          <c:extLst>
            <c:ext xmlns:c16="http://schemas.microsoft.com/office/drawing/2014/chart" uri="{C3380CC4-5D6E-409C-BE32-E72D297353CC}">
              <c16:uniqueId val="{00000000-06C2-49DB-B364-A252BF7DD8CE}"/>
            </c:ext>
          </c:extLst>
        </c:ser>
        <c:dLbls>
          <c:showLegendKey val="0"/>
          <c:showVal val="0"/>
          <c:showCatName val="0"/>
          <c:showSerName val="0"/>
          <c:showPercent val="0"/>
          <c:showBubbleSize val="0"/>
        </c:dLbls>
        <c:gapWidth val="49"/>
        <c:axId val="859525239"/>
        <c:axId val="859527535"/>
      </c:barChart>
      <c:catAx>
        <c:axId val="8595252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794C23"/>
                </a:solidFill>
                <a:latin typeface="Palatino Linotype" panose="02040502050505030304" pitchFamily="18" charset="0"/>
                <a:ea typeface="+mn-ea"/>
                <a:cs typeface="+mn-cs"/>
              </a:defRPr>
            </a:pPr>
            <a:endParaRPr lang="en-US"/>
          </a:p>
        </c:txPr>
        <c:crossAx val="859527535"/>
        <c:crosses val="autoZero"/>
        <c:auto val="1"/>
        <c:lblAlgn val="ctr"/>
        <c:lblOffset val="100"/>
        <c:noMultiLvlLbl val="0"/>
      </c:catAx>
      <c:valAx>
        <c:axId val="859527535"/>
        <c:scaling>
          <c:orientation val="minMax"/>
          <c:max val="1"/>
        </c:scaling>
        <c:delete val="1"/>
        <c:axPos val="t"/>
        <c:numFmt formatCode="0%" sourceLinked="1"/>
        <c:majorTickMark val="none"/>
        <c:minorTickMark val="none"/>
        <c:tickLblPos val="nextTo"/>
        <c:crossAx val="859525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Palatino Linotype" panose="02040502050505030304" pitchFamily="18"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[Park dashboard.xlsx]Pivot!PivotTable21</c:name>
    <c:fmtId val="2"/>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794C23">
              <a:alpha val="78039"/>
            </a:srgbClr>
          </a:solidFill>
          <a:ln w="19050">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rgbClr val="794C23"/>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794C23">
              <a:alpha val="78039"/>
            </a:srgbClr>
          </a:solidFill>
          <a:ln w="19050">
            <a:noFill/>
          </a:ln>
          <a:effectLst/>
        </c:spPr>
      </c:pivotFmt>
      <c:pivotFmt>
        <c:idx val="4"/>
        <c:spPr>
          <a:solidFill>
            <a:srgbClr val="794C23">
              <a:alpha val="78039"/>
            </a:srgbClr>
          </a:solidFill>
          <a:ln w="19050">
            <a:noFill/>
          </a:ln>
          <a:effectLst/>
        </c:spPr>
      </c:pivotFmt>
    </c:pivotFmts>
    <c:plotArea>
      <c:layout>
        <c:manualLayout>
          <c:layoutTarget val="inner"/>
          <c:xMode val="edge"/>
          <c:yMode val="edge"/>
          <c:x val="0.44620558570449609"/>
          <c:y val="2.9248403363590246E-3"/>
          <c:w val="0.50217974465983928"/>
          <c:h val="0.93047717989843948"/>
        </c:manualLayout>
      </c:layout>
      <c:barChart>
        <c:barDir val="bar"/>
        <c:grouping val="clustered"/>
        <c:varyColors val="0"/>
        <c:ser>
          <c:idx val="0"/>
          <c:order val="0"/>
          <c:tx>
            <c:strRef>
              <c:f>Pivot!$B$18</c:f>
              <c:strCache>
                <c:ptCount val="1"/>
                <c:pt idx="0">
                  <c:v>Total</c:v>
                </c:pt>
              </c:strCache>
            </c:strRef>
          </c:tx>
          <c:spPr>
            <a:solidFill>
              <a:srgbClr val="794C23">
                <a:alpha val="78039"/>
              </a:srgbClr>
            </a:solidFill>
            <a:ln w="19050">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rgbClr val="794C23"/>
                    </a:solidFill>
                    <a:latin typeface="Palatino Linotype" panose="02040502050505030304" pitchFamily="18"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Pivot!$A$19:$A$22</c:f>
              <c:strCache>
                <c:ptCount val="3"/>
                <c:pt idx="0">
                  <c:v>Rarely (less than 5 times a year)</c:v>
                </c:pt>
                <c:pt idx="1">
                  <c:v>Sometimes (1-2 times a month)</c:v>
                </c:pt>
                <c:pt idx="2">
                  <c:v>Frequently (once a week or more)</c:v>
                </c:pt>
              </c:strCache>
            </c:strRef>
          </c:cat>
          <c:val>
            <c:numRef>
              <c:f>Pivot!$B$19:$B$22</c:f>
              <c:numCache>
                <c:formatCode>0%</c:formatCode>
                <c:ptCount val="3"/>
                <c:pt idx="0">
                  <c:v>0.59375</c:v>
                </c:pt>
                <c:pt idx="1">
                  <c:v>0.25</c:v>
                </c:pt>
                <c:pt idx="2">
                  <c:v>0.15625</c:v>
                </c:pt>
              </c:numCache>
            </c:numRef>
          </c:val>
          <c:extLst>
            <c:ext xmlns:c16="http://schemas.microsoft.com/office/drawing/2014/chart" uri="{C3380CC4-5D6E-409C-BE32-E72D297353CC}">
              <c16:uniqueId val="{00000000-5FAD-445A-A32F-7B4B256927DA}"/>
            </c:ext>
          </c:extLst>
        </c:ser>
        <c:dLbls>
          <c:showLegendKey val="0"/>
          <c:showVal val="0"/>
          <c:showCatName val="0"/>
          <c:showSerName val="0"/>
          <c:showPercent val="0"/>
          <c:showBubbleSize val="0"/>
        </c:dLbls>
        <c:gapWidth val="88"/>
        <c:axId val="397181632"/>
        <c:axId val="397178024"/>
      </c:barChart>
      <c:catAx>
        <c:axId val="39718163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rgbClr val="794C23"/>
                </a:solidFill>
                <a:latin typeface="Palatino Linotype" panose="02040502050505030304" pitchFamily="18" charset="0"/>
                <a:ea typeface="+mn-ea"/>
                <a:cs typeface="+mn-cs"/>
              </a:defRPr>
            </a:pPr>
            <a:endParaRPr lang="en-US"/>
          </a:p>
        </c:txPr>
        <c:crossAx val="397178024"/>
        <c:crosses val="autoZero"/>
        <c:auto val="1"/>
        <c:lblAlgn val="ctr"/>
        <c:lblOffset val="100"/>
        <c:noMultiLvlLbl val="0"/>
      </c:catAx>
      <c:valAx>
        <c:axId val="397178024"/>
        <c:scaling>
          <c:orientation val="minMax"/>
          <c:max val="1"/>
          <c:min val="0"/>
        </c:scaling>
        <c:delete val="1"/>
        <c:axPos val="b"/>
        <c:numFmt formatCode="0%" sourceLinked="1"/>
        <c:majorTickMark val="out"/>
        <c:minorTickMark val="none"/>
        <c:tickLblPos val="nextTo"/>
        <c:crossAx val="397181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Palatino Linotype" panose="02040502050505030304" pitchFamily="18"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[Park dashboard.xlsx]Pivot!PivotTable23</c:name>
    <c:fmtId val="2"/>
  </c:pivotSource>
  <c:chart>
    <c:autoTitleDeleted val="1"/>
    <c:pivotFmts>
      <c:pivotFmt>
        <c:idx val="0"/>
        <c:spPr>
          <a:solidFill>
            <a:schemeClr val="accent1"/>
          </a:solidFill>
          <a:ln w="6350" cap="rnd">
            <a:solidFill>
              <a:srgbClr val="C9D438"/>
            </a:solidFill>
            <a:round/>
          </a:ln>
          <a:effectLst/>
        </c:spPr>
        <c:marker>
          <c:symbol val="circle"/>
          <c:size val="25"/>
          <c:spPr>
            <a:solidFill>
              <a:srgbClr val="C9D438"/>
            </a:solidFill>
            <a:ln w="6350">
              <a:solidFill>
                <a:srgbClr val="C9D438"/>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ndale Mono" panose="020B0509000000000004" pitchFamily="49"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6350" cap="rnd">
            <a:solidFill>
              <a:srgbClr val="C9D438"/>
            </a:solidFill>
            <a:round/>
          </a:ln>
          <a:effectLst/>
        </c:spPr>
        <c:marker>
          <c:symbol val="circle"/>
          <c:size val="25"/>
          <c:spPr>
            <a:solidFill>
              <a:srgbClr val="C9D438"/>
            </a:solidFill>
            <a:ln w="6350">
              <a:solidFill>
                <a:srgbClr val="C9D438"/>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ndale Mono" panose="020B0509000000000004" pitchFamily="49"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ln w="6350" cap="rnd">
            <a:solidFill>
              <a:srgbClr val="C9D438"/>
            </a:solidFill>
            <a:round/>
          </a:ln>
          <a:effectLst/>
        </c:spPr>
        <c:marker>
          <c:symbol val="circle"/>
          <c:size val="30"/>
          <c:spPr>
            <a:solidFill>
              <a:srgbClr val="C9D438"/>
            </a:solidFill>
            <a:ln w="6350">
              <a:solidFill>
                <a:srgbClr val="C9D438"/>
              </a:solidFill>
            </a:ln>
            <a:effectLst/>
          </c:spPr>
        </c:marker>
        <c:dLbl>
          <c:idx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Palatino Linotype" panose="02040502050505030304" pitchFamily="18"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904356605469901E-2"/>
          <c:y val="3.009581836293572E-2"/>
          <c:w val="0.8988540542153568"/>
          <c:h val="0.78811700850493938"/>
        </c:manualLayout>
      </c:layout>
      <c:lineChart>
        <c:grouping val="standard"/>
        <c:varyColors val="0"/>
        <c:ser>
          <c:idx val="0"/>
          <c:order val="0"/>
          <c:tx>
            <c:strRef>
              <c:f>Pivot!$B$66</c:f>
              <c:strCache>
                <c:ptCount val="1"/>
                <c:pt idx="0">
                  <c:v>Total</c:v>
                </c:pt>
              </c:strCache>
            </c:strRef>
          </c:tx>
          <c:spPr>
            <a:ln w="6350" cap="rnd">
              <a:solidFill>
                <a:srgbClr val="C9D438"/>
              </a:solidFill>
              <a:round/>
            </a:ln>
            <a:effectLst/>
          </c:spPr>
          <c:marker>
            <c:symbol val="circle"/>
            <c:size val="30"/>
            <c:spPr>
              <a:solidFill>
                <a:srgbClr val="C9D438"/>
              </a:solidFill>
              <a:ln w="6350">
                <a:solidFill>
                  <a:srgbClr val="C9D438"/>
                </a:solidFill>
              </a:ln>
              <a:effectLst/>
            </c:spPr>
          </c:marker>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Palatino Linotype" panose="02040502050505030304" pitchFamily="18"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Pivot!$A$67:$A$70</c:f>
              <c:strCache>
                <c:ptCount val="4"/>
                <c:pt idx="0">
                  <c:v> Beauty</c:v>
                </c:pt>
                <c:pt idx="1">
                  <c:v> Cleanliness</c:v>
                </c:pt>
                <c:pt idx="2">
                  <c:v> Safety</c:v>
                </c:pt>
                <c:pt idx="3">
                  <c:v> Variety of programs or activities</c:v>
                </c:pt>
              </c:strCache>
            </c:strRef>
          </c:cat>
          <c:val>
            <c:numRef>
              <c:f>Pivot!$B$67:$B$70</c:f>
              <c:numCache>
                <c:formatCode>0.00</c:formatCode>
                <c:ptCount val="4"/>
                <c:pt idx="0">
                  <c:v>7.1875</c:v>
                </c:pt>
                <c:pt idx="1">
                  <c:v>7.875</c:v>
                </c:pt>
                <c:pt idx="2">
                  <c:v>6.1875</c:v>
                </c:pt>
                <c:pt idx="3">
                  <c:v>5.84375</c:v>
                </c:pt>
              </c:numCache>
            </c:numRef>
          </c:val>
          <c:smooth val="0"/>
          <c:extLst>
            <c:ext xmlns:c16="http://schemas.microsoft.com/office/drawing/2014/chart" uri="{C3380CC4-5D6E-409C-BE32-E72D297353CC}">
              <c16:uniqueId val="{00000000-A5C3-4AB0-8DEF-3EB1169B5FA0}"/>
            </c:ext>
          </c:extLst>
        </c:ser>
        <c:dLbls>
          <c:showLegendKey val="0"/>
          <c:showVal val="0"/>
          <c:showCatName val="0"/>
          <c:showSerName val="0"/>
          <c:showPercent val="0"/>
          <c:showBubbleSize val="0"/>
        </c:dLbls>
        <c:marker val="1"/>
        <c:smooth val="0"/>
        <c:axId val="851557959"/>
        <c:axId val="619278408"/>
      </c:lineChart>
      <c:catAx>
        <c:axId val="851557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Palatino Linotype" panose="02040502050505030304" pitchFamily="18" charset="0"/>
                <a:ea typeface="+mn-ea"/>
                <a:cs typeface="+mn-cs"/>
              </a:defRPr>
            </a:pPr>
            <a:endParaRPr lang="en-US"/>
          </a:p>
        </c:txPr>
        <c:crossAx val="619278408"/>
        <c:crosses val="autoZero"/>
        <c:auto val="1"/>
        <c:lblAlgn val="ctr"/>
        <c:lblOffset val="100"/>
        <c:noMultiLvlLbl val="0"/>
      </c:catAx>
      <c:valAx>
        <c:axId val="619278408"/>
        <c:scaling>
          <c:orientation val="minMax"/>
          <c:max val="10"/>
          <c:min val="1"/>
        </c:scaling>
        <c:delete val="1"/>
        <c:axPos val="l"/>
        <c:numFmt formatCode="0.00" sourceLinked="1"/>
        <c:majorTickMark val="none"/>
        <c:minorTickMark val="none"/>
        <c:tickLblPos val="nextTo"/>
        <c:crossAx val="851557959"/>
        <c:crosses val="autoZero"/>
        <c:crossBetween val="between"/>
        <c:majorUnit val="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Palatino Linotype" panose="02040502050505030304" pitchFamily="18"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Walk or bike</a:t>
            </a:r>
          </a:p>
        </c:rich>
      </c:tx>
      <c:layout>
        <c:manualLayout>
          <c:xMode val="edge"/>
          <c:yMode val="edge"/>
          <c:x val="0.29849035346441372"/>
          <c:y val="5.5298794172467568E-3"/>
        </c:manualLayout>
      </c:layout>
      <c:overlay val="0"/>
      <c:spPr>
        <a:noFill/>
        <a:ln>
          <a:noFill/>
        </a:ln>
        <a:effectLst/>
      </c:spPr>
    </c:title>
    <c:autoTitleDeleted val="0"/>
    <c:plotArea>
      <c:layout>
        <c:manualLayout>
          <c:layoutTarget val="inner"/>
          <c:xMode val="edge"/>
          <c:yMode val="edge"/>
          <c:x val="6.2018810148731403E-2"/>
          <c:y val="0.23462807638175662"/>
          <c:w val="0.94241506926976537"/>
          <c:h val="0.69921152459478952"/>
        </c:manualLayout>
      </c:layout>
      <c:doughnutChart>
        <c:varyColors val="1"/>
        <c:ser>
          <c:idx val="0"/>
          <c:order val="0"/>
          <c:tx>
            <c:strRef>
              <c:f>Pivot!$A$40</c:f>
              <c:strCache>
                <c:ptCount val="1"/>
                <c:pt idx="0">
                  <c:v>Walk or bike</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7-860B-4E63-8073-1E0BEF85C751}"/>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9-860B-4E63-8073-1E0BEF85C751}"/>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0B-4E63-8073-1E0BEF85C7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Pivot!$B$40:$C$40</c:f>
              <c:numCache>
                <c:formatCode>0%</c:formatCode>
                <c:ptCount val="2"/>
                <c:pt idx="0">
                  <c:v>6.25E-2</c:v>
                </c:pt>
                <c:pt idx="1">
                  <c:v>0.9375</c:v>
                </c:pt>
              </c:numCache>
            </c:numRef>
          </c:val>
          <c:extLst>
            <c:ext xmlns:c16="http://schemas.microsoft.com/office/drawing/2014/chart" uri="{C3380CC4-5D6E-409C-BE32-E72D297353CC}">
              <c16:uniqueId val="{0000000A-860B-4E63-8073-1E0BEF85C751}"/>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Use park facilities (playground)</a:t>
            </a:r>
          </a:p>
        </c:rich>
      </c:tx>
      <c:layout>
        <c:manualLayout>
          <c:xMode val="edge"/>
          <c:yMode val="edge"/>
          <c:x val="0.21257771794182587"/>
          <c:y val="5.5299523117813242E-3"/>
        </c:manualLayout>
      </c:layout>
      <c:overlay val="0"/>
      <c:spPr>
        <a:noFill/>
        <a:ln>
          <a:noFill/>
        </a:ln>
        <a:effectLst/>
      </c:spPr>
    </c:title>
    <c:autoTitleDeleted val="0"/>
    <c:plotArea>
      <c:layout>
        <c:manualLayout>
          <c:layoutTarget val="inner"/>
          <c:xMode val="edge"/>
          <c:yMode val="edge"/>
          <c:x val="3.115461261786721E-2"/>
          <c:y val="0.24520949826923807"/>
          <c:w val="0.962881549528531"/>
          <c:h val="0.75355947354406771"/>
        </c:manualLayout>
      </c:layout>
      <c:doughnutChart>
        <c:varyColors val="1"/>
        <c:ser>
          <c:idx val="0"/>
          <c:order val="0"/>
          <c:tx>
            <c:strRef>
              <c:f>Pivot!$A$41</c:f>
              <c:strCache>
                <c:ptCount val="1"/>
                <c:pt idx="0">
                  <c:v>Use park facilities (playground)</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1-C218-4497-8EEB-3331FBB30AD5}"/>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3-C218-4497-8EEB-3331FBB30AD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18-4497-8EEB-3331FBB30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Pivot!$B$41:$C$41</c:f>
              <c:numCache>
                <c:formatCode>0%</c:formatCode>
                <c:ptCount val="2"/>
                <c:pt idx="0">
                  <c:v>0.15625</c:v>
                </c:pt>
                <c:pt idx="1">
                  <c:v>0.84375</c:v>
                </c:pt>
              </c:numCache>
            </c:numRef>
          </c:val>
          <c:extLst>
            <c:ext xmlns:c16="http://schemas.microsoft.com/office/drawing/2014/chart" uri="{C3380CC4-5D6E-409C-BE32-E72D297353CC}">
              <c16:uniqueId val="{00000004-C218-4497-8EEB-3331FBB30AD5}"/>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Play Sports</a:t>
            </a:r>
          </a:p>
        </c:rich>
      </c:tx>
      <c:layout>
        <c:manualLayout>
          <c:xMode val="edge"/>
          <c:yMode val="edge"/>
          <c:x val="0.29083594143313923"/>
          <c:y val="5.5298794172467568E-3"/>
        </c:manualLayout>
      </c:layout>
      <c:overlay val="0"/>
      <c:spPr>
        <a:noFill/>
        <a:ln>
          <a:noFill/>
        </a:ln>
        <a:effectLst/>
      </c:spPr>
    </c:title>
    <c:autoTitleDeleted val="0"/>
    <c:plotArea>
      <c:layout>
        <c:manualLayout>
          <c:layoutTarget val="inner"/>
          <c:xMode val="edge"/>
          <c:yMode val="edge"/>
          <c:x val="2.876211849800564E-2"/>
          <c:y val="0.23462807638175662"/>
          <c:w val="0.9531047325380555"/>
          <c:h val="0.73544353151508235"/>
        </c:manualLayout>
      </c:layout>
      <c:doughnutChart>
        <c:varyColors val="1"/>
        <c:ser>
          <c:idx val="0"/>
          <c:order val="0"/>
          <c:tx>
            <c:strRef>
              <c:f>Pivot!$A$42</c:f>
              <c:strCache>
                <c:ptCount val="1"/>
                <c:pt idx="0">
                  <c:v>Play sports</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D-9EFA-4358-849A-F1AB41153BFD}"/>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F-9EFA-4358-849A-F1AB41153BFD}"/>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EFA-4358-849A-F1AB41153B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Pivot!$B$42:$C$42</c:f>
              <c:numCache>
                <c:formatCode>0%</c:formatCode>
                <c:ptCount val="2"/>
                <c:pt idx="0">
                  <c:v>0.1875</c:v>
                </c:pt>
                <c:pt idx="1">
                  <c:v>0.8125</c:v>
                </c:pt>
              </c:numCache>
            </c:numRef>
          </c:val>
          <c:extLst>
            <c:ext xmlns:c16="http://schemas.microsoft.com/office/drawing/2014/chart" uri="{C3380CC4-5D6E-409C-BE32-E72D297353CC}">
              <c16:uniqueId val="{00000010-9EFA-4358-849A-F1AB41153BFD}"/>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Meet friends</a:t>
            </a:r>
          </a:p>
        </c:rich>
      </c:tx>
      <c:layout>
        <c:manualLayout>
          <c:xMode val="edge"/>
          <c:yMode val="edge"/>
          <c:x val="0.32996514112084513"/>
          <c:y val="5.5298794172467568E-3"/>
        </c:manualLayout>
      </c:layout>
      <c:overlay val="0"/>
      <c:spPr>
        <a:noFill/>
        <a:ln>
          <a:noFill/>
        </a:ln>
        <a:effectLst/>
      </c:spPr>
    </c:title>
    <c:autoTitleDeleted val="0"/>
    <c:plotArea>
      <c:layout>
        <c:manualLayout>
          <c:layoutTarget val="inner"/>
          <c:xMode val="edge"/>
          <c:yMode val="edge"/>
          <c:x val="2.876211849800564E-2"/>
          <c:y val="0.23462807638175662"/>
          <c:w val="0.9531047325380555"/>
          <c:h val="0.73544353151508235"/>
        </c:manualLayout>
      </c:layout>
      <c:doughnutChart>
        <c:varyColors val="1"/>
        <c:ser>
          <c:idx val="0"/>
          <c:order val="0"/>
          <c:tx>
            <c:strRef>
              <c:f>Pivot!$A$43</c:f>
              <c:strCache>
                <c:ptCount val="1"/>
                <c:pt idx="0">
                  <c:v>Meet friends</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D-3351-43C4-8C79-9B233CDD1C89}"/>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F-3351-43C4-8C79-9B233CDD1C8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51-43C4-8C79-9B233CDD1C8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Pivot!$B$43:$C$43</c:f>
              <c:numCache>
                <c:formatCode>0%</c:formatCode>
                <c:ptCount val="2"/>
                <c:pt idx="0">
                  <c:v>6.25E-2</c:v>
                </c:pt>
                <c:pt idx="1">
                  <c:v>0.9375</c:v>
                </c:pt>
              </c:numCache>
            </c:numRef>
          </c:val>
          <c:extLst>
            <c:ext xmlns:c16="http://schemas.microsoft.com/office/drawing/2014/chart" uri="{C3380CC4-5D6E-409C-BE32-E72D297353CC}">
              <c16:uniqueId val="{00000010-3351-43C4-8C79-9B233CDD1C89}"/>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Enjoy nature</a:t>
            </a:r>
          </a:p>
        </c:rich>
      </c:tx>
      <c:layout>
        <c:manualLayout>
          <c:xMode val="edge"/>
          <c:yMode val="edge"/>
          <c:x val="0.31288641003207934"/>
          <c:y val="5.5298794172467568E-3"/>
        </c:manualLayout>
      </c:layout>
      <c:overlay val="0"/>
      <c:spPr>
        <a:noFill/>
        <a:ln>
          <a:noFill/>
        </a:ln>
        <a:effectLst/>
      </c:spPr>
    </c:title>
    <c:autoTitleDeleted val="0"/>
    <c:plotArea>
      <c:layout>
        <c:manualLayout>
          <c:layoutTarget val="inner"/>
          <c:xMode val="edge"/>
          <c:yMode val="edge"/>
          <c:x val="2.8061509672402059E-2"/>
          <c:y val="0.24066672372475181"/>
          <c:w val="0.94744945076309905"/>
          <c:h val="0.74148217885807755"/>
        </c:manualLayout>
      </c:layout>
      <c:doughnutChart>
        <c:varyColors val="1"/>
        <c:ser>
          <c:idx val="0"/>
          <c:order val="0"/>
          <c:tx>
            <c:strRef>
              <c:f>Pivot!$A$44</c:f>
              <c:strCache>
                <c:ptCount val="1"/>
                <c:pt idx="0">
                  <c:v>Enjoy nature</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7-5B64-43BB-A375-3E7EB1502930}"/>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9-5B64-43BB-A375-3E7EB1502930}"/>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64-43BB-A375-3E7EB150293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Pivot!$B$44:$C$44</c:f>
              <c:numCache>
                <c:formatCode>0%</c:formatCode>
                <c:ptCount val="2"/>
                <c:pt idx="0">
                  <c:v>0.125</c:v>
                </c:pt>
                <c:pt idx="1">
                  <c:v>0.875</c:v>
                </c:pt>
              </c:numCache>
            </c:numRef>
          </c:val>
          <c:extLst>
            <c:ext xmlns:c16="http://schemas.microsoft.com/office/drawing/2014/chart" uri="{C3380CC4-5D6E-409C-BE32-E72D297353CC}">
              <c16:uniqueId val="{0000000A-5B64-43BB-A375-3E7EB1502930}"/>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solidFill>
                  <a:srgbClr val="794C23"/>
                </a:solidFill>
                <a:latin typeface="Palatino Linotype" panose="02040502050505030304" pitchFamily="18" charset="0"/>
              </a:rPr>
              <a:t>Attend events</a:t>
            </a:r>
          </a:p>
        </c:rich>
      </c:tx>
      <c:layout>
        <c:manualLayout>
          <c:xMode val="edge"/>
          <c:yMode val="edge"/>
          <c:x val="0.27430616311849909"/>
          <c:y val="5.5298794172467568E-3"/>
        </c:manualLayout>
      </c:layout>
      <c:overlay val="0"/>
      <c:spPr>
        <a:noFill/>
        <a:ln>
          <a:noFill/>
        </a:ln>
        <a:effectLst/>
      </c:spPr>
    </c:title>
    <c:autoTitleDeleted val="0"/>
    <c:plotArea>
      <c:layout>
        <c:manualLayout>
          <c:layoutTarget val="inner"/>
          <c:xMode val="edge"/>
          <c:yMode val="edge"/>
          <c:x val="4.3493608437834161E-2"/>
          <c:y val="0.25878266575373732"/>
          <c:w val="0.93973340138038297"/>
          <c:h val="0.73544353151508235"/>
        </c:manualLayout>
      </c:layout>
      <c:doughnutChart>
        <c:varyColors val="1"/>
        <c:ser>
          <c:idx val="0"/>
          <c:order val="0"/>
          <c:tx>
            <c:strRef>
              <c:f>Pivot!$A$45</c:f>
              <c:strCache>
                <c:ptCount val="1"/>
                <c:pt idx="0">
                  <c:v>Attend events</c:v>
                </c:pt>
              </c:strCache>
            </c:strRef>
          </c:tx>
          <c:dPt>
            <c:idx val="0"/>
            <c:bubble3D val="0"/>
            <c:spPr>
              <a:solidFill>
                <a:srgbClr val="C9D438"/>
              </a:solidFill>
              <a:ln w="28575">
                <a:solidFill>
                  <a:srgbClr val="C9D438"/>
                </a:solidFill>
              </a:ln>
              <a:effectLst/>
            </c:spPr>
            <c:extLst>
              <c:ext xmlns:c16="http://schemas.microsoft.com/office/drawing/2014/chart" uri="{C3380CC4-5D6E-409C-BE32-E72D297353CC}">
                <c16:uniqueId val="{00000007-FEED-47AB-B577-8CC582F04E41}"/>
              </c:ext>
            </c:extLst>
          </c:dPt>
          <c:dPt>
            <c:idx val="1"/>
            <c:bubble3D val="0"/>
            <c:spPr>
              <a:solidFill>
                <a:srgbClr val="794C23">
                  <a:alpha val="78039"/>
                </a:srgbClr>
              </a:solidFill>
              <a:ln w="3175">
                <a:noFill/>
              </a:ln>
              <a:effectLst/>
            </c:spPr>
            <c:extLst>
              <c:ext xmlns:c16="http://schemas.microsoft.com/office/drawing/2014/chart" uri="{C3380CC4-5D6E-409C-BE32-E72D297353CC}">
                <c16:uniqueId val="{00000009-FEED-47AB-B577-8CC582F04E41}"/>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ED-47AB-B577-8CC582F04E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Palatino Linotype" panose="02040502050505030304" pitchFamily="18"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Pivot!$B$45:$C$45</c:f>
              <c:numCache>
                <c:formatCode>0%</c:formatCode>
                <c:ptCount val="2"/>
                <c:pt idx="0">
                  <c:v>0.40625</c:v>
                </c:pt>
                <c:pt idx="1">
                  <c:v>0.59375</c:v>
                </c:pt>
              </c:numCache>
            </c:numRef>
          </c:val>
          <c:extLst>
            <c:ext xmlns:c16="http://schemas.microsoft.com/office/drawing/2014/chart" uri="{C3380CC4-5D6E-409C-BE32-E72D297353CC}">
              <c16:uniqueId val="{0000000A-FEED-47AB-B577-8CC582F04E41}"/>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noFill/>
    <a:ln>
      <a:noFill/>
    </a:ln>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image" Target="../media/image4.png"/><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image" Target="../media/image3.png"/><Relationship Id="rId2" Type="http://schemas.openxmlformats.org/officeDocument/2006/relationships/chart" Target="../charts/chart1.xml"/><Relationship Id="rId16" Type="http://schemas.openxmlformats.org/officeDocument/2006/relationships/image" Target="../media/image7.png"/><Relationship Id="rId1" Type="http://schemas.openxmlformats.org/officeDocument/2006/relationships/image" Target="../media/image1.JPG"/><Relationship Id="rId6" Type="http://schemas.openxmlformats.org/officeDocument/2006/relationships/chart" Target="../charts/chart5.xml"/><Relationship Id="rId11" Type="http://schemas.openxmlformats.org/officeDocument/2006/relationships/image" Target="../media/image2.png"/><Relationship Id="rId5" Type="http://schemas.openxmlformats.org/officeDocument/2006/relationships/chart" Target="../charts/chart4.xml"/><Relationship Id="rId15" Type="http://schemas.openxmlformats.org/officeDocument/2006/relationships/image" Target="../media/image6.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17318</xdr:colOff>
      <xdr:row>0</xdr:row>
      <xdr:rowOff>0</xdr:rowOff>
    </xdr:from>
    <xdr:to>
      <xdr:col>19</xdr:col>
      <xdr:colOff>481662</xdr:colOff>
      <xdr:row>47</xdr:row>
      <xdr:rowOff>116417</xdr:rowOff>
    </xdr:to>
    <xdr:sp macro="" textlink="">
      <xdr:nvSpPr>
        <xdr:cNvPr id="2" name="Rectangle 1">
          <a:extLst>
            <a:ext uri="{FF2B5EF4-FFF2-40B4-BE49-F238E27FC236}">
              <a16:creationId xmlns:a16="http://schemas.microsoft.com/office/drawing/2014/main" id="{B7603160-ED91-41A6-844D-00BB17947A0E}"/>
            </a:ext>
          </a:extLst>
        </xdr:cNvPr>
        <xdr:cNvSpPr/>
      </xdr:nvSpPr>
      <xdr:spPr>
        <a:xfrm>
          <a:off x="17318" y="0"/>
          <a:ext cx="11980935" cy="9069917"/>
        </a:xfrm>
        <a:prstGeom prst="rect">
          <a:avLst/>
        </a:prstGeom>
        <a:blipFill dpi="0" rotWithShape="1">
          <a:blip xmlns:r="http://schemas.openxmlformats.org/officeDocument/2006/relationships" r:embed="rId1">
            <a:alphaModFix amt="78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202404</xdr:colOff>
      <xdr:row>39</xdr:row>
      <xdr:rowOff>119062</xdr:rowOff>
    </xdr:from>
    <xdr:to>
      <xdr:col>8</xdr:col>
      <xdr:colOff>595312</xdr:colOff>
      <xdr:row>42</xdr:row>
      <xdr:rowOff>95250</xdr:rowOff>
    </xdr:to>
    <xdr:sp macro="" textlink="Pivot!C79">
      <xdr:nvSpPr>
        <xdr:cNvPr id="12" name="TextBox 11">
          <a:extLst>
            <a:ext uri="{FF2B5EF4-FFF2-40B4-BE49-F238E27FC236}">
              <a16:creationId xmlns:a16="http://schemas.microsoft.com/office/drawing/2014/main" id="{3FBBEE4B-E406-4CB5-BBDB-32EEEAC1813F}"/>
            </a:ext>
          </a:extLst>
        </xdr:cNvPr>
        <xdr:cNvSpPr txBox="1"/>
      </xdr:nvSpPr>
      <xdr:spPr>
        <a:xfrm>
          <a:off x="1416842" y="7548562"/>
          <a:ext cx="4036220"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2F0731B-6A80-4793-BE09-9E8C32E8A856}" type="TxLink">
            <a:rPr lang="en-US" sz="2800" b="0" i="0" u="none" strike="noStrike">
              <a:solidFill>
                <a:schemeClr val="bg1"/>
              </a:solidFill>
              <a:latin typeface="Palatino Linotype" panose="02040502050505030304" pitchFamily="18" charset="0"/>
              <a:cs typeface="Calibri"/>
            </a:rPr>
            <a:pPr/>
            <a:t>Forest Park</a:t>
          </a:fld>
          <a:endParaRPr lang="en-US" sz="6000">
            <a:solidFill>
              <a:schemeClr val="bg1"/>
            </a:solidFill>
            <a:latin typeface="Palatino Linotype" panose="02040502050505030304" pitchFamily="18" charset="0"/>
          </a:endParaRPr>
        </a:p>
      </xdr:txBody>
    </xdr:sp>
    <xdr:clientData/>
  </xdr:twoCellAnchor>
  <xdr:twoCellAnchor>
    <xdr:from>
      <xdr:col>2</xdr:col>
      <xdr:colOff>211932</xdr:colOff>
      <xdr:row>42</xdr:row>
      <xdr:rowOff>164308</xdr:rowOff>
    </xdr:from>
    <xdr:to>
      <xdr:col>8</xdr:col>
      <xdr:colOff>547688</xdr:colOff>
      <xdr:row>45</xdr:row>
      <xdr:rowOff>140496</xdr:rowOff>
    </xdr:to>
    <xdr:sp macro="" textlink="Pivot!C78">
      <xdr:nvSpPr>
        <xdr:cNvPr id="13" name="TextBox 12">
          <a:extLst>
            <a:ext uri="{FF2B5EF4-FFF2-40B4-BE49-F238E27FC236}">
              <a16:creationId xmlns:a16="http://schemas.microsoft.com/office/drawing/2014/main" id="{28EB95AB-D6BE-4681-8C61-958D379C77FF}"/>
            </a:ext>
          </a:extLst>
        </xdr:cNvPr>
        <xdr:cNvSpPr txBox="1"/>
      </xdr:nvSpPr>
      <xdr:spPr>
        <a:xfrm>
          <a:off x="1426370" y="8165308"/>
          <a:ext cx="3979068"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CA9A08-2871-48D1-B6A4-6588747555D4}" type="TxLink">
            <a:rPr lang="en-US" sz="2800" b="0" i="0" u="none" strike="noStrike">
              <a:solidFill>
                <a:schemeClr val="bg1"/>
              </a:solidFill>
              <a:latin typeface="Palatino Linotype" panose="02040502050505030304" pitchFamily="18" charset="0"/>
              <a:cs typeface="Calibri"/>
            </a:rPr>
            <a:pPr/>
            <a:t>2017</a:t>
          </a:fld>
          <a:endParaRPr lang="en-US" sz="2800">
            <a:solidFill>
              <a:schemeClr val="bg1"/>
            </a:solidFill>
            <a:latin typeface="Palatino Linotype" panose="02040502050505030304" pitchFamily="18" charset="0"/>
          </a:endParaRPr>
        </a:p>
      </xdr:txBody>
    </xdr:sp>
    <xdr:clientData/>
  </xdr:twoCellAnchor>
  <xdr:twoCellAnchor>
    <xdr:from>
      <xdr:col>0</xdr:col>
      <xdr:colOff>0</xdr:colOff>
      <xdr:row>3</xdr:row>
      <xdr:rowOff>95249</xdr:rowOff>
    </xdr:from>
    <xdr:to>
      <xdr:col>4</xdr:col>
      <xdr:colOff>314856</xdr:colOff>
      <xdr:row>15</xdr:row>
      <xdr:rowOff>178592</xdr:rowOff>
    </xdr:to>
    <xdr:graphicFrame macro="">
      <xdr:nvGraphicFramePr>
        <xdr:cNvPr id="16" name="Chart 15">
          <a:extLst>
            <a:ext uri="{FF2B5EF4-FFF2-40B4-BE49-F238E27FC236}">
              <a16:creationId xmlns:a16="http://schemas.microsoft.com/office/drawing/2014/main" id="{3450693C-D46D-4600-8BDD-B38C087B1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30237</xdr:colOff>
      <xdr:row>3</xdr:row>
      <xdr:rowOff>83343</xdr:rowOff>
    </xdr:from>
    <xdr:to>
      <xdr:col>10</xdr:col>
      <xdr:colOff>127945</xdr:colOff>
      <xdr:row>16</xdr:row>
      <xdr:rowOff>4166</xdr:rowOff>
    </xdr:to>
    <xdr:graphicFrame macro="">
      <xdr:nvGraphicFramePr>
        <xdr:cNvPr id="17" name="Chart 16">
          <a:extLst>
            <a:ext uri="{FF2B5EF4-FFF2-40B4-BE49-F238E27FC236}">
              <a16:creationId xmlns:a16="http://schemas.microsoft.com/office/drawing/2014/main" id="{8A474BF4-70B9-4FE9-8910-44ABAA0F7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321468</xdr:colOff>
      <xdr:row>19</xdr:row>
      <xdr:rowOff>83344</xdr:rowOff>
    </xdr:from>
    <xdr:to>
      <xdr:col>9</xdr:col>
      <xdr:colOff>553641</xdr:colOff>
      <xdr:row>38</xdr:row>
      <xdr:rowOff>23812</xdr:rowOff>
    </xdr:to>
    <xdr:graphicFrame macro="">
      <xdr:nvGraphicFramePr>
        <xdr:cNvPr id="19" name="Chart 18">
          <a:extLst>
            <a:ext uri="{FF2B5EF4-FFF2-40B4-BE49-F238E27FC236}">
              <a16:creationId xmlns:a16="http://schemas.microsoft.com/office/drawing/2014/main" id="{9A00EB0A-FC37-44AF-8277-1F54DD4033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359835</xdr:colOff>
      <xdr:row>3</xdr:row>
      <xdr:rowOff>87013</xdr:rowOff>
    </xdr:from>
    <xdr:to>
      <xdr:col>13</xdr:col>
      <xdr:colOff>164255</xdr:colOff>
      <xdr:row>14</xdr:row>
      <xdr:rowOff>94633</xdr:rowOff>
    </xdr:to>
    <xdr:graphicFrame macro="">
      <xdr:nvGraphicFramePr>
        <xdr:cNvPr id="20" name="Chart 19">
          <a:extLst>
            <a:ext uri="{FF2B5EF4-FFF2-40B4-BE49-F238E27FC236}">
              <a16:creationId xmlns:a16="http://schemas.microsoft.com/office/drawing/2014/main" id="{53EDB5A2-4B77-4A42-B75C-6B5EEF73D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380998</xdr:colOff>
      <xdr:row>14</xdr:row>
      <xdr:rowOff>185929</xdr:rowOff>
    </xdr:from>
    <xdr:to>
      <xdr:col>13</xdr:col>
      <xdr:colOff>208509</xdr:colOff>
      <xdr:row>26</xdr:row>
      <xdr:rowOff>3049</xdr:rowOff>
    </xdr:to>
    <xdr:graphicFrame macro="">
      <xdr:nvGraphicFramePr>
        <xdr:cNvPr id="21" name="Chart 20">
          <a:extLst>
            <a:ext uri="{FF2B5EF4-FFF2-40B4-BE49-F238E27FC236}">
              <a16:creationId xmlns:a16="http://schemas.microsoft.com/office/drawing/2014/main" id="{8C2B283D-B52A-4C3A-B54E-C0309F937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322793</xdr:colOff>
      <xdr:row>3</xdr:row>
      <xdr:rowOff>87013</xdr:rowOff>
    </xdr:from>
    <xdr:to>
      <xdr:col>16</xdr:col>
      <xdr:colOff>127213</xdr:colOff>
      <xdr:row>14</xdr:row>
      <xdr:rowOff>94633</xdr:rowOff>
    </xdr:to>
    <xdr:graphicFrame macro="">
      <xdr:nvGraphicFramePr>
        <xdr:cNvPr id="22" name="Chart 21">
          <a:extLst>
            <a:ext uri="{FF2B5EF4-FFF2-40B4-BE49-F238E27FC236}">
              <a16:creationId xmlns:a16="http://schemas.microsoft.com/office/drawing/2014/main" id="{71BD2753-B46D-4538-A14E-470DB84FD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285751</xdr:colOff>
      <xdr:row>3</xdr:row>
      <xdr:rowOff>87013</xdr:rowOff>
    </xdr:from>
    <xdr:to>
      <xdr:col>19</xdr:col>
      <xdr:colOff>90171</xdr:colOff>
      <xdr:row>14</xdr:row>
      <xdr:rowOff>94633</xdr:rowOff>
    </xdr:to>
    <xdr:graphicFrame macro="">
      <xdr:nvGraphicFramePr>
        <xdr:cNvPr id="24" name="Chart 23">
          <a:extLst>
            <a:ext uri="{FF2B5EF4-FFF2-40B4-BE49-F238E27FC236}">
              <a16:creationId xmlns:a16="http://schemas.microsoft.com/office/drawing/2014/main" id="{7B355DFD-E237-4F25-909D-7F2035D38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329043</xdr:colOff>
      <xdr:row>14</xdr:row>
      <xdr:rowOff>185929</xdr:rowOff>
    </xdr:from>
    <xdr:to>
      <xdr:col>16</xdr:col>
      <xdr:colOff>156554</xdr:colOff>
      <xdr:row>26</xdr:row>
      <xdr:rowOff>3049</xdr:rowOff>
    </xdr:to>
    <xdr:graphicFrame macro="">
      <xdr:nvGraphicFramePr>
        <xdr:cNvPr id="25" name="Chart 24">
          <a:extLst>
            <a:ext uri="{FF2B5EF4-FFF2-40B4-BE49-F238E27FC236}">
              <a16:creationId xmlns:a16="http://schemas.microsoft.com/office/drawing/2014/main" id="{8A5DA247-78B2-4AAF-A265-C29582597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190499</xdr:colOff>
      <xdr:row>14</xdr:row>
      <xdr:rowOff>185929</xdr:rowOff>
    </xdr:from>
    <xdr:to>
      <xdr:col>19</xdr:col>
      <xdr:colOff>18010</xdr:colOff>
      <xdr:row>26</xdr:row>
      <xdr:rowOff>3049</xdr:rowOff>
    </xdr:to>
    <xdr:graphicFrame macro="">
      <xdr:nvGraphicFramePr>
        <xdr:cNvPr id="26" name="Chart 25">
          <a:extLst>
            <a:ext uri="{FF2B5EF4-FFF2-40B4-BE49-F238E27FC236}">
              <a16:creationId xmlns:a16="http://schemas.microsoft.com/office/drawing/2014/main" id="{9CF0BB00-33BC-45DE-B838-99FAE139B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xdr:row>
      <xdr:rowOff>59530</xdr:rowOff>
    </xdr:from>
    <xdr:to>
      <xdr:col>4</xdr:col>
      <xdr:colOff>178594</xdr:colOff>
      <xdr:row>5</xdr:row>
      <xdr:rowOff>23811</xdr:rowOff>
    </xdr:to>
    <xdr:sp macro="" textlink="">
      <xdr:nvSpPr>
        <xdr:cNvPr id="27" name="TextBox 26">
          <a:extLst>
            <a:ext uri="{FF2B5EF4-FFF2-40B4-BE49-F238E27FC236}">
              <a16:creationId xmlns:a16="http://schemas.microsoft.com/office/drawing/2014/main" id="{533ED0A1-B4F4-40BD-B61B-251D85632F94}"/>
            </a:ext>
          </a:extLst>
        </xdr:cNvPr>
        <xdr:cNvSpPr txBox="1"/>
      </xdr:nvSpPr>
      <xdr:spPr>
        <a:xfrm>
          <a:off x="0" y="250030"/>
          <a:ext cx="2607469" cy="72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pPr algn="ctr"/>
          <a:r>
            <a:rPr lang="en-US" sz="1400" b="1" cap="none" spc="0">
              <a:ln/>
              <a:solidFill>
                <a:schemeClr val="tx1"/>
              </a:solidFill>
              <a:effectLst/>
              <a:latin typeface="Andale Mono" panose="020B0509000000000004" pitchFamily="49" charset="0"/>
            </a:rPr>
            <a:t>WHO visits the park?</a:t>
          </a:r>
        </a:p>
      </xdr:txBody>
    </xdr:sp>
    <xdr:clientData/>
  </xdr:twoCellAnchor>
  <xdr:twoCellAnchor>
    <xdr:from>
      <xdr:col>4</xdr:col>
      <xdr:colOff>485775</xdr:colOff>
      <xdr:row>1</xdr:row>
      <xdr:rowOff>69055</xdr:rowOff>
    </xdr:from>
    <xdr:to>
      <xdr:col>10</xdr:col>
      <xdr:colOff>11906</xdr:colOff>
      <xdr:row>4</xdr:row>
      <xdr:rowOff>59530</xdr:rowOff>
    </xdr:to>
    <xdr:sp macro="" textlink="">
      <xdr:nvSpPr>
        <xdr:cNvPr id="28" name="TextBox 27">
          <a:extLst>
            <a:ext uri="{FF2B5EF4-FFF2-40B4-BE49-F238E27FC236}">
              <a16:creationId xmlns:a16="http://schemas.microsoft.com/office/drawing/2014/main" id="{6F5F2EEE-DC4F-4186-A637-44AB6B9E36AA}"/>
            </a:ext>
          </a:extLst>
        </xdr:cNvPr>
        <xdr:cNvSpPr txBox="1"/>
      </xdr:nvSpPr>
      <xdr:spPr>
        <a:xfrm>
          <a:off x="2914650" y="259555"/>
          <a:ext cx="3169444"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pPr algn="ctr"/>
          <a:r>
            <a:rPr lang="en-US" sz="1400" b="1" cap="none" spc="0">
              <a:ln/>
              <a:solidFill>
                <a:schemeClr val="tx1"/>
              </a:solidFill>
              <a:effectLst/>
              <a:latin typeface="Andale Mono" panose="020B0509000000000004" pitchFamily="49" charset="0"/>
            </a:rPr>
            <a:t>HOW often do they visit?</a:t>
          </a:r>
        </a:p>
      </xdr:txBody>
    </xdr:sp>
    <xdr:clientData/>
  </xdr:twoCellAnchor>
  <xdr:twoCellAnchor>
    <xdr:from>
      <xdr:col>11</xdr:col>
      <xdr:colOff>426244</xdr:colOff>
      <xdr:row>1</xdr:row>
      <xdr:rowOff>33337</xdr:rowOff>
    </xdr:from>
    <xdr:to>
      <xdr:col>19</xdr:col>
      <xdr:colOff>23813</xdr:colOff>
      <xdr:row>2</xdr:row>
      <xdr:rowOff>140494</xdr:rowOff>
    </xdr:to>
    <xdr:sp macro="" textlink="">
      <xdr:nvSpPr>
        <xdr:cNvPr id="29" name="TextBox 28">
          <a:extLst>
            <a:ext uri="{FF2B5EF4-FFF2-40B4-BE49-F238E27FC236}">
              <a16:creationId xmlns:a16="http://schemas.microsoft.com/office/drawing/2014/main" id="{A9AFC1B9-81FA-410C-B647-A35237A716AE}"/>
            </a:ext>
          </a:extLst>
        </xdr:cNvPr>
        <xdr:cNvSpPr txBox="1"/>
      </xdr:nvSpPr>
      <xdr:spPr>
        <a:xfrm>
          <a:off x="7105650" y="223837"/>
          <a:ext cx="4455319"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pPr algn="ctr"/>
          <a:r>
            <a:rPr lang="en-US" sz="1400" b="1" cap="none" spc="0">
              <a:ln/>
              <a:solidFill>
                <a:schemeClr val="tx1"/>
              </a:solidFill>
              <a:effectLst/>
              <a:latin typeface="Andale Mono" panose="020B0509000000000004" pitchFamily="49" charset="0"/>
            </a:rPr>
            <a:t>WHY do visitors go</a:t>
          </a:r>
          <a:r>
            <a:rPr lang="en-US" sz="1400" b="1" cap="none" spc="0" baseline="0">
              <a:ln/>
              <a:solidFill>
                <a:schemeClr val="tx1"/>
              </a:solidFill>
              <a:effectLst/>
              <a:latin typeface="Andale Mono" panose="020B0509000000000004" pitchFamily="49" charset="0"/>
            </a:rPr>
            <a:t> to the park?</a:t>
          </a:r>
          <a:endParaRPr lang="en-US" sz="1400" b="1" cap="none" spc="0">
            <a:ln/>
            <a:solidFill>
              <a:schemeClr val="tx1"/>
            </a:solidFill>
            <a:effectLst/>
            <a:latin typeface="Andale Mono" panose="020B0509000000000004" pitchFamily="49" charset="0"/>
          </a:endParaRPr>
        </a:p>
      </xdr:txBody>
    </xdr:sp>
    <xdr:clientData/>
  </xdr:twoCellAnchor>
  <xdr:twoCellAnchor>
    <xdr:from>
      <xdr:col>1</xdr:col>
      <xdr:colOff>340518</xdr:colOff>
      <xdr:row>18</xdr:row>
      <xdr:rowOff>19050</xdr:rowOff>
    </xdr:from>
    <xdr:to>
      <xdr:col>8</xdr:col>
      <xdr:colOff>545306</xdr:colOff>
      <xdr:row>19</xdr:row>
      <xdr:rowOff>126207</xdr:rowOff>
    </xdr:to>
    <xdr:sp macro="" textlink="">
      <xdr:nvSpPr>
        <xdr:cNvPr id="30" name="TextBox 29">
          <a:extLst>
            <a:ext uri="{FF2B5EF4-FFF2-40B4-BE49-F238E27FC236}">
              <a16:creationId xmlns:a16="http://schemas.microsoft.com/office/drawing/2014/main" id="{EE755F94-3D9D-4B0A-BF9C-037124D4819E}"/>
            </a:ext>
          </a:extLst>
        </xdr:cNvPr>
        <xdr:cNvSpPr txBox="1"/>
      </xdr:nvSpPr>
      <xdr:spPr>
        <a:xfrm>
          <a:off x="947737" y="3448050"/>
          <a:ext cx="4455319"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pPr algn="ctr"/>
          <a:r>
            <a:rPr lang="en-US" sz="1400" b="1" cap="none" spc="0">
              <a:ln/>
              <a:solidFill>
                <a:schemeClr val="tx1"/>
              </a:solidFill>
              <a:effectLst/>
              <a:latin typeface="Andale Mono" panose="020B0509000000000004" pitchFamily="49" charset="0"/>
            </a:rPr>
            <a:t>WHAT do visitors think of the park?</a:t>
          </a:r>
        </a:p>
      </xdr:txBody>
    </xdr:sp>
    <xdr:clientData/>
  </xdr:twoCellAnchor>
  <xdr:twoCellAnchor>
    <xdr:from>
      <xdr:col>10</xdr:col>
      <xdr:colOff>357185</xdr:colOff>
      <xdr:row>42</xdr:row>
      <xdr:rowOff>130968</xdr:rowOff>
    </xdr:from>
    <xdr:to>
      <xdr:col>18</xdr:col>
      <xdr:colOff>607216</xdr:colOff>
      <xdr:row>47</xdr:row>
      <xdr:rowOff>95249</xdr:rowOff>
    </xdr:to>
    <xdr:sp macro="" textlink="">
      <xdr:nvSpPr>
        <xdr:cNvPr id="7" name="TextBox 6">
          <a:extLst>
            <a:ext uri="{FF2B5EF4-FFF2-40B4-BE49-F238E27FC236}">
              <a16:creationId xmlns:a16="http://schemas.microsoft.com/office/drawing/2014/main" id="{EDB09120-3A52-4E73-A800-D53E2AA72FB3}"/>
            </a:ext>
          </a:extLst>
        </xdr:cNvPr>
        <xdr:cNvSpPr txBox="1"/>
      </xdr:nvSpPr>
      <xdr:spPr>
        <a:xfrm>
          <a:off x="6429373" y="8131968"/>
          <a:ext cx="5107781" cy="91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r>
            <a:rPr lang="en-US" sz="2800" b="1" cap="none" spc="0">
              <a:ln>
                <a:solidFill>
                  <a:srgbClr val="C9D438"/>
                </a:solidFill>
              </a:ln>
              <a:solidFill>
                <a:srgbClr val="794C23"/>
              </a:solidFill>
              <a:effectLst/>
              <a:latin typeface="Andale Mono" panose="020B0509000000000004" pitchFamily="49" charset="0"/>
            </a:rPr>
            <a:t>Austin</a:t>
          </a:r>
          <a:r>
            <a:rPr lang="en-US" sz="2800" b="1" cap="none" spc="0" baseline="0">
              <a:ln>
                <a:solidFill>
                  <a:srgbClr val="C9D438"/>
                </a:solidFill>
              </a:ln>
              <a:solidFill>
                <a:srgbClr val="794C23"/>
              </a:solidFill>
              <a:effectLst/>
              <a:latin typeface="Andale Mono" panose="020B0509000000000004" pitchFamily="49" charset="0"/>
            </a:rPr>
            <a:t> Community Parks:</a:t>
          </a:r>
        </a:p>
        <a:p>
          <a:pPr algn="ctr"/>
          <a:r>
            <a:rPr lang="en-US" sz="2400" b="1" i="1" cap="none" spc="0" baseline="0">
              <a:ln>
                <a:solidFill>
                  <a:srgbClr val="C9D438"/>
                </a:solidFill>
              </a:ln>
              <a:solidFill>
                <a:srgbClr val="794C23"/>
              </a:solidFill>
              <a:effectLst/>
              <a:latin typeface="Andale Mono" panose="020B0509000000000004" pitchFamily="49" charset="0"/>
            </a:rPr>
            <a:t>WHO, WHAT, WHY, HOW</a:t>
          </a:r>
        </a:p>
        <a:p>
          <a:endParaRPr lang="en-US" sz="2800" b="1" cap="none" spc="0">
            <a:ln>
              <a:solidFill>
                <a:srgbClr val="C9D438"/>
              </a:solidFill>
            </a:ln>
            <a:solidFill>
              <a:srgbClr val="794C23"/>
            </a:solidFill>
            <a:effectLst/>
            <a:latin typeface="Andale Mono" panose="020B0509000000000004" pitchFamily="49" charset="0"/>
          </a:endParaRPr>
        </a:p>
      </xdr:txBody>
    </xdr:sp>
    <xdr:clientData/>
  </xdr:twoCellAnchor>
  <xdr:twoCellAnchor>
    <xdr:from>
      <xdr:col>0</xdr:col>
      <xdr:colOff>381000</xdr:colOff>
      <xdr:row>39</xdr:row>
      <xdr:rowOff>130968</xdr:rowOff>
    </xdr:from>
    <xdr:to>
      <xdr:col>2</xdr:col>
      <xdr:colOff>547687</xdr:colOff>
      <xdr:row>42</xdr:row>
      <xdr:rowOff>107156</xdr:rowOff>
    </xdr:to>
    <xdr:sp macro="" textlink="">
      <xdr:nvSpPr>
        <xdr:cNvPr id="33" name="TextBox 32">
          <a:extLst>
            <a:ext uri="{FF2B5EF4-FFF2-40B4-BE49-F238E27FC236}">
              <a16:creationId xmlns:a16="http://schemas.microsoft.com/office/drawing/2014/main" id="{95406378-D502-4916-845F-67D223AB97F0}"/>
            </a:ext>
          </a:extLst>
        </xdr:cNvPr>
        <xdr:cNvSpPr txBox="1"/>
      </xdr:nvSpPr>
      <xdr:spPr>
        <a:xfrm>
          <a:off x="381000" y="7560468"/>
          <a:ext cx="1381125"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r>
            <a:rPr lang="en-US" sz="2400" b="0" cap="none" spc="0">
              <a:ln/>
              <a:solidFill>
                <a:srgbClr val="FBA51B"/>
              </a:solidFill>
              <a:effectLst/>
              <a:latin typeface="Palatino Linotype" panose="02040502050505030304" pitchFamily="18" charset="0"/>
            </a:rPr>
            <a:t>Park</a:t>
          </a:r>
          <a:r>
            <a:rPr lang="en-US" sz="2400" b="0" cap="none" spc="0">
              <a:ln/>
              <a:solidFill>
                <a:srgbClr val="FBA51B"/>
              </a:solidFill>
              <a:effectLst/>
              <a:latin typeface="Andale Mono" panose="020B0509000000000004" pitchFamily="49" charset="0"/>
            </a:rPr>
            <a:t>:</a:t>
          </a:r>
        </a:p>
      </xdr:txBody>
    </xdr:sp>
    <xdr:clientData/>
  </xdr:twoCellAnchor>
  <xdr:twoCellAnchor>
    <xdr:from>
      <xdr:col>0</xdr:col>
      <xdr:colOff>369094</xdr:colOff>
      <xdr:row>43</xdr:row>
      <xdr:rowOff>0</xdr:rowOff>
    </xdr:from>
    <xdr:to>
      <xdr:col>2</xdr:col>
      <xdr:colOff>535781</xdr:colOff>
      <xdr:row>45</xdr:row>
      <xdr:rowOff>166688</xdr:rowOff>
    </xdr:to>
    <xdr:sp macro="" textlink="">
      <xdr:nvSpPr>
        <xdr:cNvPr id="34" name="TextBox 33">
          <a:extLst>
            <a:ext uri="{FF2B5EF4-FFF2-40B4-BE49-F238E27FC236}">
              <a16:creationId xmlns:a16="http://schemas.microsoft.com/office/drawing/2014/main" id="{025946B0-5410-4B61-92EC-514249181AD5}"/>
            </a:ext>
          </a:extLst>
        </xdr:cNvPr>
        <xdr:cNvSpPr txBox="1"/>
      </xdr:nvSpPr>
      <xdr:spPr>
        <a:xfrm>
          <a:off x="369094" y="8191500"/>
          <a:ext cx="1381125"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r>
            <a:rPr lang="en-US" sz="2400" b="0" cap="none" spc="0">
              <a:ln/>
              <a:solidFill>
                <a:srgbClr val="FBA51B"/>
              </a:solidFill>
              <a:effectLst/>
              <a:latin typeface="Palatino Linotype" panose="02040502050505030304" pitchFamily="18" charset="0"/>
            </a:rPr>
            <a:t>Year:</a:t>
          </a:r>
          <a:endParaRPr lang="en-US" sz="2400" b="0" cap="none" spc="0">
            <a:ln/>
            <a:solidFill>
              <a:srgbClr val="FBA51B"/>
            </a:solidFill>
            <a:effectLst/>
            <a:latin typeface="Andale Mono" panose="020B0509000000000004" pitchFamily="49" charset="0"/>
          </a:endParaRPr>
        </a:p>
      </xdr:txBody>
    </xdr:sp>
    <xdr:clientData/>
  </xdr:twoCellAnchor>
  <xdr:twoCellAnchor editAs="oneCell">
    <xdr:from>
      <xdr:col>11</xdr:col>
      <xdr:colOff>297656</xdr:colOff>
      <xdr:row>8</xdr:row>
      <xdr:rowOff>35715</xdr:rowOff>
    </xdr:from>
    <xdr:to>
      <xdr:col>12</xdr:col>
      <xdr:colOff>345284</xdr:colOff>
      <xdr:row>11</xdr:row>
      <xdr:rowOff>119062</xdr:rowOff>
    </xdr:to>
    <xdr:pic>
      <xdr:nvPicPr>
        <xdr:cNvPr id="36" name="Picture 35">
          <a:extLst>
            <a:ext uri="{FF2B5EF4-FFF2-40B4-BE49-F238E27FC236}">
              <a16:creationId xmlns:a16="http://schemas.microsoft.com/office/drawing/2014/main" id="{C43D296D-408D-4332-9942-AF132EE7888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977062" y="1559715"/>
          <a:ext cx="654847" cy="654847"/>
        </a:xfrm>
        <a:prstGeom prst="rect">
          <a:avLst/>
        </a:prstGeom>
      </xdr:spPr>
    </xdr:pic>
    <xdr:clientData/>
  </xdr:twoCellAnchor>
  <xdr:twoCellAnchor editAs="oneCell">
    <xdr:from>
      <xdr:col>17</xdr:col>
      <xdr:colOff>134216</xdr:colOff>
      <xdr:row>20</xdr:row>
      <xdr:rowOff>19484</xdr:rowOff>
    </xdr:from>
    <xdr:to>
      <xdr:col>18</xdr:col>
      <xdr:colOff>152710</xdr:colOff>
      <xdr:row>23</xdr:row>
      <xdr:rowOff>73697</xdr:rowOff>
    </xdr:to>
    <xdr:pic>
      <xdr:nvPicPr>
        <xdr:cNvPr id="38" name="Picture 37">
          <a:extLst>
            <a:ext uri="{FF2B5EF4-FFF2-40B4-BE49-F238E27FC236}">
              <a16:creationId xmlns:a16="http://schemas.microsoft.com/office/drawing/2014/main" id="{F209F72A-AE1B-4179-9113-9526FF2C087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438534" y="3829484"/>
          <a:ext cx="624631" cy="625713"/>
        </a:xfrm>
        <a:prstGeom prst="rect">
          <a:avLst/>
        </a:prstGeom>
      </xdr:spPr>
    </xdr:pic>
    <xdr:clientData/>
  </xdr:twoCellAnchor>
  <xdr:twoCellAnchor editAs="oneCell">
    <xdr:from>
      <xdr:col>14</xdr:col>
      <xdr:colOff>285750</xdr:colOff>
      <xdr:row>8</xdr:row>
      <xdr:rowOff>83343</xdr:rowOff>
    </xdr:from>
    <xdr:to>
      <xdr:col>15</xdr:col>
      <xdr:colOff>254604</xdr:colOff>
      <xdr:row>11</xdr:row>
      <xdr:rowOff>87915</xdr:rowOff>
    </xdr:to>
    <xdr:pic>
      <xdr:nvPicPr>
        <xdr:cNvPr id="41" name="Picture 40">
          <a:extLst>
            <a:ext uri="{FF2B5EF4-FFF2-40B4-BE49-F238E27FC236}">
              <a16:creationId xmlns:a16="http://schemas.microsoft.com/office/drawing/2014/main" id="{0DB3BF9C-619B-48CF-A1F2-2221B2F3785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786813" y="1607343"/>
          <a:ext cx="576072" cy="576072"/>
        </a:xfrm>
        <a:prstGeom prst="rect">
          <a:avLst/>
        </a:prstGeom>
      </xdr:spPr>
    </xdr:pic>
    <xdr:clientData/>
  </xdr:twoCellAnchor>
  <xdr:twoCellAnchor editAs="oneCell">
    <xdr:from>
      <xdr:col>17</xdr:col>
      <xdr:colOff>190500</xdr:colOff>
      <xdr:row>8</xdr:row>
      <xdr:rowOff>83343</xdr:rowOff>
    </xdr:from>
    <xdr:to>
      <xdr:col>18</xdr:col>
      <xdr:colOff>208939</xdr:colOff>
      <xdr:row>11</xdr:row>
      <xdr:rowOff>137590</xdr:rowOff>
    </xdr:to>
    <xdr:pic>
      <xdr:nvPicPr>
        <xdr:cNvPr id="42" name="Picture 41">
          <a:extLst>
            <a:ext uri="{FF2B5EF4-FFF2-40B4-BE49-F238E27FC236}">
              <a16:creationId xmlns:a16="http://schemas.microsoft.com/office/drawing/2014/main" id="{60BECB85-5503-45CD-A31E-F71FA87E926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494818" y="1607343"/>
          <a:ext cx="624576" cy="625747"/>
        </a:xfrm>
        <a:prstGeom prst="rect">
          <a:avLst/>
        </a:prstGeom>
      </xdr:spPr>
    </xdr:pic>
    <xdr:clientData/>
  </xdr:twoCellAnchor>
  <xdr:twoCellAnchor editAs="oneCell">
    <xdr:from>
      <xdr:col>11</xdr:col>
      <xdr:colOff>321470</xdr:colOff>
      <xdr:row>19</xdr:row>
      <xdr:rowOff>178594</xdr:rowOff>
    </xdr:from>
    <xdr:to>
      <xdr:col>12</xdr:col>
      <xdr:colOff>354868</xdr:colOff>
      <xdr:row>23</xdr:row>
      <xdr:rowOff>57211</xdr:rowOff>
    </xdr:to>
    <xdr:pic>
      <xdr:nvPicPr>
        <xdr:cNvPr id="43" name="Picture 42">
          <a:extLst>
            <a:ext uri="{FF2B5EF4-FFF2-40B4-BE49-F238E27FC236}">
              <a16:creationId xmlns:a16="http://schemas.microsoft.com/office/drawing/2014/main" id="{74AECBF9-3DC1-441C-A6CF-9EBC8AD4CE0A}"/>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000876" y="3798094"/>
          <a:ext cx="640617" cy="640617"/>
        </a:xfrm>
        <a:prstGeom prst="rect">
          <a:avLst/>
        </a:prstGeom>
      </xdr:spPr>
    </xdr:pic>
    <xdr:clientData/>
  </xdr:twoCellAnchor>
  <xdr:twoCellAnchor editAs="oneCell">
    <xdr:from>
      <xdr:col>14</xdr:col>
      <xdr:colOff>285750</xdr:colOff>
      <xdr:row>20</xdr:row>
      <xdr:rowOff>23812</xdr:rowOff>
    </xdr:from>
    <xdr:to>
      <xdr:col>15</xdr:col>
      <xdr:colOff>256565</xdr:colOff>
      <xdr:row>23</xdr:row>
      <xdr:rowOff>30345</xdr:rowOff>
    </xdr:to>
    <xdr:pic>
      <xdr:nvPicPr>
        <xdr:cNvPr id="44" name="Picture 43">
          <a:extLst>
            <a:ext uri="{FF2B5EF4-FFF2-40B4-BE49-F238E27FC236}">
              <a16:creationId xmlns:a16="http://schemas.microsoft.com/office/drawing/2014/main" id="{34F721A3-E8BA-425D-937E-917477A70517}"/>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786813" y="3833812"/>
          <a:ext cx="578033" cy="578033"/>
        </a:xfrm>
        <a:prstGeom prst="rect">
          <a:avLst/>
        </a:prstGeom>
      </xdr:spPr>
    </xdr:pic>
    <xdr:clientData/>
  </xdr:twoCellAnchor>
  <xdr:twoCellAnchor>
    <xdr:from>
      <xdr:col>1</xdr:col>
      <xdr:colOff>86591</xdr:colOff>
      <xdr:row>24</xdr:row>
      <xdr:rowOff>181841</xdr:rowOff>
    </xdr:from>
    <xdr:to>
      <xdr:col>9</xdr:col>
      <xdr:colOff>355023</xdr:colOff>
      <xdr:row>25</xdr:row>
      <xdr:rowOff>8659</xdr:rowOff>
    </xdr:to>
    <xdr:cxnSp macro="">
      <xdr:nvCxnSpPr>
        <xdr:cNvPr id="48" name="Straight Connector 47">
          <a:extLst>
            <a:ext uri="{FF2B5EF4-FFF2-40B4-BE49-F238E27FC236}">
              <a16:creationId xmlns:a16="http://schemas.microsoft.com/office/drawing/2014/main" id="{2ECD3E7C-3585-4DAC-85B1-4E422AFA903E}"/>
            </a:ext>
          </a:extLst>
        </xdr:cNvPr>
        <xdr:cNvCxnSpPr/>
      </xdr:nvCxnSpPr>
      <xdr:spPr>
        <a:xfrm>
          <a:off x="692727" y="4753841"/>
          <a:ext cx="5117523" cy="17318"/>
        </a:xfrm>
        <a:prstGeom prst="line">
          <a:avLst/>
        </a:prstGeom>
        <a:ln>
          <a:solidFill>
            <a:srgbClr val="FBA51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95249</xdr:colOff>
      <xdr:row>23</xdr:row>
      <xdr:rowOff>173182</xdr:rowOff>
    </xdr:from>
    <xdr:to>
      <xdr:col>2</xdr:col>
      <xdr:colOff>207817</xdr:colOff>
      <xdr:row>25</xdr:row>
      <xdr:rowOff>25977</xdr:rowOff>
    </xdr:to>
    <xdr:sp macro="" textlink="">
      <xdr:nvSpPr>
        <xdr:cNvPr id="49" name="TextBox 48">
          <a:extLst>
            <a:ext uri="{FF2B5EF4-FFF2-40B4-BE49-F238E27FC236}">
              <a16:creationId xmlns:a16="http://schemas.microsoft.com/office/drawing/2014/main" id="{1E7EEBF1-B284-4CC4-90F3-E8D03D8EADA3}"/>
            </a:ext>
          </a:extLst>
        </xdr:cNvPr>
        <xdr:cNvSpPr txBox="1"/>
      </xdr:nvSpPr>
      <xdr:spPr>
        <a:xfrm>
          <a:off x="95249" y="4554682"/>
          <a:ext cx="1324841" cy="23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BA51B"/>
              </a:solidFill>
              <a:latin typeface="Andale Mono" panose="020B0509000000000004" pitchFamily="49" charset="0"/>
            </a:rPr>
            <a:t>Goal!</a:t>
          </a:r>
          <a:r>
            <a:rPr lang="en-US" sz="1100" baseline="0">
              <a:solidFill>
                <a:srgbClr val="FBA51B"/>
              </a:solidFill>
              <a:latin typeface="Andale Mono" panose="020B0509000000000004" pitchFamily="49" charset="0"/>
            </a:rPr>
            <a:t>(&gt;7)</a:t>
          </a:r>
          <a:endParaRPr lang="en-US" sz="1100">
            <a:solidFill>
              <a:srgbClr val="FBA51B"/>
            </a:solidFill>
            <a:latin typeface="Andale Mono" panose="020B0509000000000004" pitchFamily="49" charset="0"/>
          </a:endParaRPr>
        </a:p>
      </xdr:txBody>
    </xdr:sp>
    <xdr:clientData/>
  </xdr:twoCellAnchor>
  <xdr:twoCellAnchor>
    <xdr:from>
      <xdr:col>20</xdr:col>
      <xdr:colOff>393742</xdr:colOff>
      <xdr:row>0</xdr:row>
      <xdr:rowOff>1</xdr:rowOff>
    </xdr:from>
    <xdr:to>
      <xdr:col>24</xdr:col>
      <xdr:colOff>217288</xdr:colOff>
      <xdr:row>47</xdr:row>
      <xdr:rowOff>119063</xdr:rowOff>
    </xdr:to>
    <xdr:grpSp>
      <xdr:nvGrpSpPr>
        <xdr:cNvPr id="53" name="Group 52">
          <a:extLst>
            <a:ext uri="{FF2B5EF4-FFF2-40B4-BE49-F238E27FC236}">
              <a16:creationId xmlns:a16="http://schemas.microsoft.com/office/drawing/2014/main" id="{A369A1D0-6EE9-4F56-AD00-F3481F3D8047}"/>
            </a:ext>
          </a:extLst>
        </xdr:cNvPr>
        <xdr:cNvGrpSpPr/>
      </xdr:nvGrpSpPr>
      <xdr:grpSpPr>
        <a:xfrm>
          <a:off x="12538117" y="1"/>
          <a:ext cx="2252421" cy="9072562"/>
          <a:chOff x="12596813" y="1"/>
          <a:chExt cx="2253122" cy="9072562"/>
        </a:xfrm>
      </xdr:grpSpPr>
      <xdr:grpSp>
        <xdr:nvGrpSpPr>
          <xdr:cNvPr id="51" name="Group 50">
            <a:extLst>
              <a:ext uri="{FF2B5EF4-FFF2-40B4-BE49-F238E27FC236}">
                <a16:creationId xmlns:a16="http://schemas.microsoft.com/office/drawing/2014/main" id="{AE181B83-294C-40D3-AC2D-67A02740B8DA}"/>
              </a:ext>
            </a:extLst>
          </xdr:cNvPr>
          <xdr:cNvGrpSpPr/>
        </xdr:nvGrpSpPr>
        <xdr:grpSpPr>
          <a:xfrm>
            <a:off x="12596813" y="1"/>
            <a:ext cx="2241285" cy="9072562"/>
            <a:chOff x="12084844" y="1"/>
            <a:chExt cx="2241285" cy="9072562"/>
          </a:xfrm>
        </xdr:grpSpPr>
        <xdr:sp macro="" textlink="">
          <xdr:nvSpPr>
            <xdr:cNvPr id="3" name="TextBox 2">
              <a:extLst>
                <a:ext uri="{FF2B5EF4-FFF2-40B4-BE49-F238E27FC236}">
                  <a16:creationId xmlns:a16="http://schemas.microsoft.com/office/drawing/2014/main" id="{F8C29A97-3E9F-4C13-BA50-DCE5DEBE1439}"/>
                </a:ext>
              </a:extLst>
            </xdr:cNvPr>
            <xdr:cNvSpPr txBox="1"/>
          </xdr:nvSpPr>
          <xdr:spPr>
            <a:xfrm>
              <a:off x="12084844" y="1"/>
              <a:ext cx="2241285" cy="9072562"/>
            </a:xfrm>
            <a:prstGeom prst="rect">
              <a:avLst/>
            </a:prstGeom>
            <a:solidFill>
              <a:srgbClr val="C9D438">
                <a:alpha val="82000"/>
              </a:srgbClr>
            </a:solidFill>
            <a:ln w="9525" cmpd="sng">
              <a:solidFill>
                <a:srgbClr val="C9D43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9" name="TextBox 8">
              <a:extLst>
                <a:ext uri="{FF2B5EF4-FFF2-40B4-BE49-F238E27FC236}">
                  <a16:creationId xmlns:a16="http://schemas.microsoft.com/office/drawing/2014/main" id="{C5B9CE90-9F7C-4726-9BC0-76CEB3CBB4D6}"/>
                </a:ext>
              </a:extLst>
            </xdr:cNvPr>
            <xdr:cNvSpPr txBox="1"/>
          </xdr:nvSpPr>
          <xdr:spPr>
            <a:xfrm>
              <a:off x="12279465" y="712675"/>
              <a:ext cx="1996372" cy="96440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lang="en-US" sz="1200">
                  <a:solidFill>
                    <a:schemeClr val="bg1"/>
                  </a:solidFill>
                  <a:latin typeface="Palatino Linotype" panose="02040502050505030304" pitchFamily="18" charset="0"/>
                </a:rPr>
                <a:t>Filter</a:t>
              </a:r>
              <a:r>
                <a:rPr lang="en-US" sz="1200" baseline="0">
                  <a:solidFill>
                    <a:schemeClr val="bg1"/>
                  </a:solidFill>
                  <a:latin typeface="Palatino Linotype" panose="02040502050505030304" pitchFamily="18" charset="0"/>
                </a:rPr>
                <a:t> the data by selecting a park and/or year:</a:t>
              </a:r>
              <a:endParaRPr lang="en-US" sz="1200">
                <a:solidFill>
                  <a:schemeClr val="bg1"/>
                </a:solidFill>
                <a:latin typeface="Palatino Linotype" panose="02040502050505030304" pitchFamily="18" charset="0"/>
              </a:endParaRPr>
            </a:p>
          </xdr:txBody>
        </xdr:sp>
        <mc:AlternateContent xmlns:mc="http://schemas.openxmlformats.org/markup-compatibility/2006" xmlns:a14="http://schemas.microsoft.com/office/drawing/2010/main">
          <mc:Choice Requires="a14">
            <xdr:graphicFrame macro="">
              <xdr:nvGraphicFramePr>
                <xdr:cNvPr id="14" name="Year">
                  <a:extLst>
                    <a:ext uri="{FF2B5EF4-FFF2-40B4-BE49-F238E27FC236}">
                      <a16:creationId xmlns:a16="http://schemas.microsoft.com/office/drawing/2014/main" id="{2A8AC78D-ADDB-457F-8DFC-EC3E949038A1}"/>
                    </a:ext>
                  </a:extLst>
                </xdr:cNvPr>
                <xdr:cNvGraphicFramePr/>
              </xdr:nvGraphicFramePr>
              <xdr:xfrm>
                <a:off x="12252551" y="3313340"/>
                <a:ext cx="1766888" cy="1273968"/>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12705772" y="3313340"/>
                  <a:ext cx="1766339" cy="127396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15" name="Type of Park">
                  <a:extLst>
                    <a:ext uri="{FF2B5EF4-FFF2-40B4-BE49-F238E27FC236}">
                      <a16:creationId xmlns:a16="http://schemas.microsoft.com/office/drawing/2014/main" id="{7CA6BBA4-C6D2-4FD4-BB2A-D9B8D3C56BF6}"/>
                    </a:ext>
                  </a:extLst>
                </xdr:cNvPr>
                <xdr:cNvGraphicFramePr/>
              </xdr:nvGraphicFramePr>
              <xdr:xfrm>
                <a:off x="12278746" y="1765529"/>
                <a:ext cx="1762125" cy="1271016"/>
              </xdr:xfrm>
              <a:graphic>
                <a:graphicData uri="http://schemas.microsoft.com/office/drawing/2010/slicer">
                  <sle:slicer xmlns:sle="http://schemas.microsoft.com/office/drawing/2010/slicer" name="Type of Park"/>
                </a:graphicData>
              </a:graphic>
            </xdr:graphicFrame>
          </mc:Choice>
          <mc:Fallback xmlns="">
            <xdr:sp macro="" textlink="">
              <xdr:nvSpPr>
                <xdr:cNvPr id="0" name=""/>
                <xdr:cNvSpPr>
                  <a:spLocks noTextEdit="1"/>
                </xdr:cNvSpPr>
              </xdr:nvSpPr>
              <xdr:spPr>
                <a:xfrm>
                  <a:off x="12731959" y="1765529"/>
                  <a:ext cx="1761577" cy="127101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grpSp>
        <xdr:nvGrpSpPr>
          <xdr:cNvPr id="52" name="Group 51">
            <a:extLst>
              <a:ext uri="{FF2B5EF4-FFF2-40B4-BE49-F238E27FC236}">
                <a16:creationId xmlns:a16="http://schemas.microsoft.com/office/drawing/2014/main" id="{ACD9C69D-5928-498F-B426-D0D0BAE2A065}"/>
              </a:ext>
            </a:extLst>
          </xdr:cNvPr>
          <xdr:cNvGrpSpPr/>
        </xdr:nvGrpSpPr>
        <xdr:grpSpPr>
          <a:xfrm>
            <a:off x="12638775" y="6792420"/>
            <a:ext cx="2211160" cy="1110947"/>
            <a:chOff x="12638775" y="6792420"/>
            <a:chExt cx="2211160" cy="1110947"/>
          </a:xfrm>
        </xdr:grpSpPr>
        <xdr:sp macro="" textlink="">
          <xdr:nvSpPr>
            <xdr:cNvPr id="10" name="TextBox 9">
              <a:extLst>
                <a:ext uri="{FF2B5EF4-FFF2-40B4-BE49-F238E27FC236}">
                  <a16:creationId xmlns:a16="http://schemas.microsoft.com/office/drawing/2014/main" id="{2451A37A-E1D9-476F-8009-A3EF0619E0BB}"/>
                </a:ext>
              </a:extLst>
            </xdr:cNvPr>
            <xdr:cNvSpPr txBox="1"/>
          </xdr:nvSpPr>
          <xdr:spPr>
            <a:xfrm>
              <a:off x="12638775" y="6792420"/>
              <a:ext cx="2211160" cy="581705"/>
            </a:xfrm>
            <a:prstGeom prst="round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400">
                  <a:solidFill>
                    <a:srgbClr val="794C23"/>
                  </a:solidFill>
                  <a:latin typeface="Andale Mono" panose="020B0509000000000004" pitchFamily="49" charset="0"/>
                </a:rPr>
                <a:t># of</a:t>
              </a:r>
              <a:r>
                <a:rPr lang="en-US" sz="1400" baseline="0">
                  <a:solidFill>
                    <a:srgbClr val="794C23"/>
                  </a:solidFill>
                  <a:latin typeface="Andale Mono" panose="020B0509000000000004" pitchFamily="49" charset="0"/>
                </a:rPr>
                <a:t> Survey Respondents:</a:t>
              </a:r>
              <a:endParaRPr lang="en-US" sz="1400">
                <a:solidFill>
                  <a:srgbClr val="794C23"/>
                </a:solidFill>
                <a:latin typeface="Andale Mono" panose="020B0509000000000004" pitchFamily="49" charset="0"/>
              </a:endParaRPr>
            </a:p>
          </xdr:txBody>
        </xdr:sp>
        <xdr:sp macro="" textlink="Pivot!B82">
          <xdr:nvSpPr>
            <xdr:cNvPr id="50" name="TextBox 49">
              <a:extLst>
                <a:ext uri="{FF2B5EF4-FFF2-40B4-BE49-F238E27FC236}">
                  <a16:creationId xmlns:a16="http://schemas.microsoft.com/office/drawing/2014/main" id="{45C2AB14-DBFA-4F55-A29A-F4930D9A702D}"/>
                </a:ext>
              </a:extLst>
            </xdr:cNvPr>
            <xdr:cNvSpPr txBox="1"/>
          </xdr:nvSpPr>
          <xdr:spPr>
            <a:xfrm>
              <a:off x="12752614" y="7212805"/>
              <a:ext cx="1893093" cy="6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8F18FB6-4646-4B49-AE15-988F8671D496}" type="TxLink">
                <a:rPr lang="en-US" sz="3600" b="0" i="0" u="none" strike="noStrike">
                  <a:solidFill>
                    <a:schemeClr val="bg1"/>
                  </a:solidFill>
                  <a:latin typeface="Calibri"/>
                  <a:cs typeface="Calibri"/>
                </a:rPr>
                <a:pPr algn="ctr"/>
                <a:t>32</a:t>
              </a:fld>
              <a:endParaRPr lang="en-US" sz="4400">
                <a:solidFill>
                  <a:schemeClr val="bg1"/>
                </a:solidFill>
                <a:latin typeface="Andale Mono" panose="020B0509000000000004" pitchFamily="49" charset="0"/>
              </a:endParaRPr>
            </a:p>
          </xdr:txBody>
        </xdr:sp>
      </xdr:grpSp>
    </xdr:grpSp>
    <xdr:clientData/>
  </xdr:twoCellAnchor>
  <xdr:twoCellAnchor>
    <xdr:from>
      <xdr:col>3</xdr:col>
      <xdr:colOff>259773</xdr:colOff>
      <xdr:row>19</xdr:row>
      <xdr:rowOff>60612</xdr:rowOff>
    </xdr:from>
    <xdr:to>
      <xdr:col>7</xdr:col>
      <xdr:colOff>458932</xdr:colOff>
      <xdr:row>20</xdr:row>
      <xdr:rowOff>129885</xdr:rowOff>
    </xdr:to>
    <xdr:sp macro="" textlink="">
      <xdr:nvSpPr>
        <xdr:cNvPr id="54" name="TextBox 53">
          <a:extLst>
            <a:ext uri="{FF2B5EF4-FFF2-40B4-BE49-F238E27FC236}">
              <a16:creationId xmlns:a16="http://schemas.microsoft.com/office/drawing/2014/main" id="{025DA55E-DDBB-4F8F-B663-24833B70E1BC}"/>
            </a:ext>
          </a:extLst>
        </xdr:cNvPr>
        <xdr:cNvSpPr txBox="1"/>
      </xdr:nvSpPr>
      <xdr:spPr>
        <a:xfrm>
          <a:off x="2078182" y="3680112"/>
          <a:ext cx="2623705"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
              <a:rot lat="0" lon="0" rev="15600000"/>
            </a:lightRig>
          </a:scene3d>
          <a:sp3d extrusionH="57150" prstMaterial="softEdge">
            <a:bevelT w="25400" h="38100"/>
          </a:sp3d>
        </a:bodyPr>
        <a:lstStyle/>
        <a:p>
          <a:r>
            <a:rPr lang="en-US" sz="800" b="1" i="1" cap="none" spc="0">
              <a:ln/>
              <a:solidFill>
                <a:sysClr val="windowText" lastClr="000000"/>
              </a:solidFill>
              <a:effectLst/>
              <a:latin typeface="Andale Mono" panose="020B0509000000000004" pitchFamily="49" charset="0"/>
            </a:rPr>
            <a:t>Scale: 1 (terrible) to 10 (excellent)</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3979.591926851848" createdVersion="6" refreshedVersion="6" minRefreshableVersion="3" recordCount="251" xr:uid="{F4BEFEDE-9E64-442F-AABC-BB625CD72BAC}">
  <cacheSource type="worksheet">
    <worksheetSource ref="A1:J1048576" sheet="Data"/>
  </cacheSource>
  <cacheFields count="10">
    <cacheField name="ID#" numFmtId="0">
      <sharedItems containsString="0" containsBlank="1" containsNumber="1" containsInteger="1" minValue="1" maxValue="249"/>
    </cacheField>
    <cacheField name="Year" numFmtId="0">
      <sharedItems containsString="0" containsBlank="1" containsNumber="1" containsInteger="1" minValue="2016" maxValue="2017" count="3">
        <n v="2016"/>
        <n v="2017"/>
        <m/>
      </sharedItems>
    </cacheField>
    <cacheField name="Type of Park" numFmtId="0">
      <sharedItems containsBlank="1" count="4">
        <s v="Forest Park"/>
        <s v="Green Park"/>
        <s v="Majestic Park"/>
        <m/>
      </sharedItems>
    </cacheField>
    <cacheField name="What is your age?" numFmtId="0">
      <sharedItems containsBlank="1" count="7">
        <s v=" 18-24"/>
        <s v=" 25-34"/>
        <s v=" 50-64"/>
        <s v=" 65+"/>
        <s v="Under 18"/>
        <s v=" 35-49"/>
        <m/>
      </sharedItems>
    </cacheField>
    <cacheField name="How frequently do you visit this park?" numFmtId="0">
      <sharedItems containsBlank="1" count="4">
        <s v="Frequently (once a week or more)"/>
        <s v="Rarely (less than 5 times a year)"/>
        <s v="Sometimes (1-2 times a month)"/>
        <m/>
      </sharedItems>
    </cacheField>
    <cacheField name="What is the primary reason that you used this park today? (select top reason):" numFmtId="0">
      <sharedItems containsBlank="1" count="7">
        <s v="Meet friends"/>
        <s v="Use park facilities (playground)"/>
        <s v="Attend events"/>
        <s v="Play sports"/>
        <s v="Walk or bike"/>
        <s v="Enjoy nature"/>
        <m/>
      </sharedItems>
    </cacheField>
    <cacheField name="Beauty" numFmtId="0">
      <sharedItems containsString="0" containsBlank="1" containsNumber="1" containsInteger="1" minValue="1" maxValue="10"/>
    </cacheField>
    <cacheField name="Cleanliness" numFmtId="0">
      <sharedItems containsString="0" containsBlank="1" containsNumber="1" containsInteger="1" minValue="1" maxValue="10"/>
    </cacheField>
    <cacheField name="Safety" numFmtId="0">
      <sharedItems containsString="0" containsBlank="1" containsNumber="1" containsInteger="1" minValue="1" maxValue="10"/>
    </cacheField>
    <cacheField name="Variety of programs or activities" numFmtId="0">
      <sharedItems containsString="0" containsBlank="1" containsNumber="1" containsInteger="1" minValue="1" maxValue="10"/>
    </cacheField>
  </cacheFields>
  <extLst>
    <ext xmlns:x14="http://schemas.microsoft.com/office/spreadsheetml/2009/9/main" uri="{725AE2AE-9491-48be-B2B4-4EB974FC3084}">
      <x14:pivotCacheDefinition pivotCacheId="36764439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1">
  <r>
    <n v="73"/>
    <x v="0"/>
    <x v="0"/>
    <x v="0"/>
    <x v="0"/>
    <x v="0"/>
    <n v="7"/>
    <n v="10"/>
    <n v="6"/>
    <n v="6"/>
  </r>
  <r>
    <n v="6"/>
    <x v="1"/>
    <x v="0"/>
    <x v="0"/>
    <x v="1"/>
    <x v="1"/>
    <n v="8"/>
    <n v="6"/>
    <n v="1"/>
    <n v="1"/>
  </r>
  <r>
    <n v="121"/>
    <x v="1"/>
    <x v="0"/>
    <x v="0"/>
    <x v="1"/>
    <x v="2"/>
    <n v="6"/>
    <n v="7"/>
    <n v="7"/>
    <n v="7"/>
  </r>
  <r>
    <n v="240"/>
    <x v="1"/>
    <x v="0"/>
    <x v="0"/>
    <x v="2"/>
    <x v="1"/>
    <n v="10"/>
    <n v="5"/>
    <n v="1"/>
    <n v="2"/>
  </r>
  <r>
    <n v="241"/>
    <x v="1"/>
    <x v="0"/>
    <x v="0"/>
    <x v="1"/>
    <x v="1"/>
    <n v="7"/>
    <n v="10"/>
    <n v="6"/>
    <n v="4"/>
  </r>
  <r>
    <n v="242"/>
    <x v="1"/>
    <x v="0"/>
    <x v="0"/>
    <x v="2"/>
    <x v="1"/>
    <n v="9"/>
    <n v="7"/>
    <n v="9"/>
    <n v="7"/>
  </r>
  <r>
    <n v="7"/>
    <x v="1"/>
    <x v="1"/>
    <x v="1"/>
    <x v="0"/>
    <x v="0"/>
    <n v="1"/>
    <n v="5"/>
    <n v="1"/>
    <n v="3"/>
  </r>
  <r>
    <n v="8"/>
    <x v="1"/>
    <x v="1"/>
    <x v="2"/>
    <x v="1"/>
    <x v="3"/>
    <n v="5"/>
    <n v="1"/>
    <n v="1"/>
    <n v="2"/>
  </r>
  <r>
    <n v="9"/>
    <x v="0"/>
    <x v="1"/>
    <x v="0"/>
    <x v="2"/>
    <x v="2"/>
    <n v="2"/>
    <n v="2"/>
    <n v="1"/>
    <n v="6"/>
  </r>
  <r>
    <n v="10"/>
    <x v="1"/>
    <x v="1"/>
    <x v="0"/>
    <x v="2"/>
    <x v="2"/>
    <n v="4"/>
    <n v="3"/>
    <n v="1"/>
    <n v="6"/>
  </r>
  <r>
    <n v="11"/>
    <x v="0"/>
    <x v="1"/>
    <x v="2"/>
    <x v="2"/>
    <x v="0"/>
    <n v="4"/>
    <n v="2"/>
    <n v="1"/>
    <n v="1"/>
  </r>
  <r>
    <n v="12"/>
    <x v="0"/>
    <x v="1"/>
    <x v="2"/>
    <x v="2"/>
    <x v="4"/>
    <n v="4"/>
    <n v="4"/>
    <n v="1"/>
    <n v="3"/>
  </r>
  <r>
    <n v="13"/>
    <x v="0"/>
    <x v="1"/>
    <x v="2"/>
    <x v="2"/>
    <x v="4"/>
    <n v="2"/>
    <n v="3"/>
    <n v="1"/>
    <n v="5"/>
  </r>
  <r>
    <n v="14"/>
    <x v="0"/>
    <x v="1"/>
    <x v="3"/>
    <x v="2"/>
    <x v="0"/>
    <n v="4"/>
    <n v="6"/>
    <n v="1"/>
    <n v="1"/>
  </r>
  <r>
    <n v="15"/>
    <x v="1"/>
    <x v="1"/>
    <x v="3"/>
    <x v="2"/>
    <x v="1"/>
    <n v="1"/>
    <n v="2"/>
    <n v="1"/>
    <n v="2"/>
  </r>
  <r>
    <n v="16"/>
    <x v="1"/>
    <x v="1"/>
    <x v="3"/>
    <x v="2"/>
    <x v="1"/>
    <n v="6"/>
    <n v="5"/>
    <n v="1"/>
    <n v="6"/>
  </r>
  <r>
    <n v="17"/>
    <x v="0"/>
    <x v="1"/>
    <x v="4"/>
    <x v="2"/>
    <x v="1"/>
    <n v="1"/>
    <n v="1"/>
    <n v="1"/>
    <n v="2"/>
  </r>
  <r>
    <n v="18"/>
    <x v="1"/>
    <x v="1"/>
    <x v="4"/>
    <x v="2"/>
    <x v="2"/>
    <n v="3"/>
    <n v="5"/>
    <n v="1"/>
    <n v="2"/>
  </r>
  <r>
    <n v="19"/>
    <x v="0"/>
    <x v="1"/>
    <x v="0"/>
    <x v="1"/>
    <x v="2"/>
    <n v="1"/>
    <n v="1"/>
    <n v="1"/>
    <n v="1"/>
  </r>
  <r>
    <n v="20"/>
    <x v="1"/>
    <x v="1"/>
    <x v="1"/>
    <x v="2"/>
    <x v="5"/>
    <n v="6"/>
    <n v="1"/>
    <n v="1"/>
    <n v="6"/>
  </r>
  <r>
    <n v="21"/>
    <x v="1"/>
    <x v="1"/>
    <x v="2"/>
    <x v="1"/>
    <x v="5"/>
    <n v="4"/>
    <n v="1"/>
    <n v="1"/>
    <n v="5"/>
  </r>
  <r>
    <n v="122"/>
    <x v="1"/>
    <x v="0"/>
    <x v="1"/>
    <x v="1"/>
    <x v="2"/>
    <n v="5"/>
    <n v="6"/>
    <n v="7"/>
    <n v="9"/>
  </r>
  <r>
    <n v="186"/>
    <x v="1"/>
    <x v="0"/>
    <x v="1"/>
    <x v="1"/>
    <x v="2"/>
    <n v="9"/>
    <n v="9"/>
    <n v="9"/>
    <n v="9"/>
  </r>
  <r>
    <n v="24"/>
    <x v="0"/>
    <x v="1"/>
    <x v="1"/>
    <x v="0"/>
    <x v="0"/>
    <n v="4"/>
    <n v="3"/>
    <n v="2"/>
    <n v="6"/>
  </r>
  <r>
    <n v="25"/>
    <x v="0"/>
    <x v="1"/>
    <x v="1"/>
    <x v="1"/>
    <x v="2"/>
    <n v="2"/>
    <n v="3"/>
    <n v="2"/>
    <n v="5"/>
  </r>
  <r>
    <n v="26"/>
    <x v="1"/>
    <x v="1"/>
    <x v="0"/>
    <x v="2"/>
    <x v="2"/>
    <n v="5"/>
    <n v="3"/>
    <n v="2"/>
    <n v="4"/>
  </r>
  <r>
    <n v="27"/>
    <x v="1"/>
    <x v="1"/>
    <x v="0"/>
    <x v="2"/>
    <x v="4"/>
    <n v="1"/>
    <n v="6"/>
    <n v="2"/>
    <n v="2"/>
  </r>
  <r>
    <n v="28"/>
    <x v="1"/>
    <x v="1"/>
    <x v="2"/>
    <x v="2"/>
    <x v="0"/>
    <n v="6"/>
    <n v="6"/>
    <n v="2"/>
    <n v="5"/>
  </r>
  <r>
    <n v="29"/>
    <x v="1"/>
    <x v="1"/>
    <x v="2"/>
    <x v="2"/>
    <x v="0"/>
    <n v="2"/>
    <n v="6"/>
    <n v="2"/>
    <n v="6"/>
  </r>
  <r>
    <n v="30"/>
    <x v="0"/>
    <x v="1"/>
    <x v="2"/>
    <x v="2"/>
    <x v="4"/>
    <n v="6"/>
    <n v="4"/>
    <n v="2"/>
    <n v="2"/>
  </r>
  <r>
    <n v="31"/>
    <x v="1"/>
    <x v="1"/>
    <x v="2"/>
    <x v="2"/>
    <x v="4"/>
    <n v="1"/>
    <n v="5"/>
    <n v="2"/>
    <n v="1"/>
  </r>
  <r>
    <n v="32"/>
    <x v="0"/>
    <x v="1"/>
    <x v="3"/>
    <x v="2"/>
    <x v="4"/>
    <n v="1"/>
    <n v="5"/>
    <n v="2"/>
    <n v="5"/>
  </r>
  <r>
    <n v="33"/>
    <x v="0"/>
    <x v="1"/>
    <x v="3"/>
    <x v="2"/>
    <x v="0"/>
    <n v="4"/>
    <n v="1"/>
    <n v="2"/>
    <n v="5"/>
  </r>
  <r>
    <n v="34"/>
    <x v="0"/>
    <x v="1"/>
    <x v="4"/>
    <x v="2"/>
    <x v="1"/>
    <n v="1"/>
    <n v="6"/>
    <n v="2"/>
    <n v="1"/>
  </r>
  <r>
    <n v="35"/>
    <x v="1"/>
    <x v="1"/>
    <x v="0"/>
    <x v="1"/>
    <x v="5"/>
    <n v="4"/>
    <n v="6"/>
    <n v="2"/>
    <n v="4"/>
  </r>
  <r>
    <n v="36"/>
    <x v="1"/>
    <x v="1"/>
    <x v="5"/>
    <x v="1"/>
    <x v="5"/>
    <n v="2"/>
    <n v="4"/>
    <n v="2"/>
    <n v="6"/>
  </r>
  <r>
    <n v="37"/>
    <x v="0"/>
    <x v="1"/>
    <x v="5"/>
    <x v="1"/>
    <x v="3"/>
    <n v="4"/>
    <n v="6"/>
    <n v="2"/>
    <n v="2"/>
  </r>
  <r>
    <n v="38"/>
    <x v="1"/>
    <x v="1"/>
    <x v="5"/>
    <x v="2"/>
    <x v="3"/>
    <n v="3"/>
    <n v="6"/>
    <n v="2"/>
    <n v="2"/>
  </r>
  <r>
    <n v="39"/>
    <x v="0"/>
    <x v="1"/>
    <x v="2"/>
    <x v="2"/>
    <x v="5"/>
    <n v="2"/>
    <n v="4"/>
    <n v="2"/>
    <n v="1"/>
  </r>
  <r>
    <n v="40"/>
    <x v="1"/>
    <x v="1"/>
    <x v="2"/>
    <x v="2"/>
    <x v="5"/>
    <n v="5"/>
    <n v="5"/>
    <n v="2"/>
    <n v="2"/>
  </r>
  <r>
    <n v="41"/>
    <x v="0"/>
    <x v="1"/>
    <x v="4"/>
    <x v="1"/>
    <x v="0"/>
    <n v="5"/>
    <n v="2"/>
    <n v="2"/>
    <n v="1"/>
  </r>
  <r>
    <n v="42"/>
    <x v="0"/>
    <x v="1"/>
    <x v="4"/>
    <x v="2"/>
    <x v="0"/>
    <n v="1"/>
    <n v="1"/>
    <n v="2"/>
    <n v="3"/>
  </r>
  <r>
    <n v="187"/>
    <x v="1"/>
    <x v="0"/>
    <x v="1"/>
    <x v="1"/>
    <x v="2"/>
    <n v="6"/>
    <n v="10"/>
    <n v="9"/>
    <n v="9"/>
  </r>
  <r>
    <n v="237"/>
    <x v="1"/>
    <x v="0"/>
    <x v="1"/>
    <x v="1"/>
    <x v="1"/>
    <n v="9"/>
    <n v="8"/>
    <n v="6"/>
    <n v="5"/>
  </r>
  <r>
    <n v="243"/>
    <x v="1"/>
    <x v="0"/>
    <x v="1"/>
    <x v="2"/>
    <x v="5"/>
    <n v="5"/>
    <n v="10"/>
    <n v="4"/>
    <n v="9"/>
  </r>
  <r>
    <n v="46"/>
    <x v="0"/>
    <x v="1"/>
    <x v="0"/>
    <x v="2"/>
    <x v="4"/>
    <n v="1"/>
    <n v="3"/>
    <n v="3"/>
    <n v="3"/>
  </r>
  <r>
    <n v="47"/>
    <x v="0"/>
    <x v="1"/>
    <x v="0"/>
    <x v="2"/>
    <x v="4"/>
    <n v="1"/>
    <n v="6"/>
    <n v="3"/>
    <n v="6"/>
  </r>
  <r>
    <n v="48"/>
    <x v="0"/>
    <x v="1"/>
    <x v="2"/>
    <x v="2"/>
    <x v="4"/>
    <n v="2"/>
    <n v="4"/>
    <n v="3"/>
    <n v="1"/>
  </r>
  <r>
    <n v="49"/>
    <x v="1"/>
    <x v="1"/>
    <x v="2"/>
    <x v="2"/>
    <x v="4"/>
    <n v="5"/>
    <n v="6"/>
    <n v="3"/>
    <n v="1"/>
  </r>
  <r>
    <n v="50"/>
    <x v="1"/>
    <x v="1"/>
    <x v="4"/>
    <x v="2"/>
    <x v="0"/>
    <n v="3"/>
    <n v="6"/>
    <n v="3"/>
    <n v="5"/>
  </r>
  <r>
    <n v="51"/>
    <x v="1"/>
    <x v="1"/>
    <x v="0"/>
    <x v="2"/>
    <x v="5"/>
    <n v="1"/>
    <n v="4"/>
    <n v="3"/>
    <n v="4"/>
  </r>
  <r>
    <n v="52"/>
    <x v="1"/>
    <x v="1"/>
    <x v="1"/>
    <x v="1"/>
    <x v="3"/>
    <n v="2"/>
    <n v="5"/>
    <n v="3"/>
    <n v="6"/>
  </r>
  <r>
    <n v="53"/>
    <x v="0"/>
    <x v="1"/>
    <x v="2"/>
    <x v="2"/>
    <x v="5"/>
    <n v="4"/>
    <n v="5"/>
    <n v="3"/>
    <n v="5"/>
  </r>
  <r>
    <n v="54"/>
    <x v="1"/>
    <x v="1"/>
    <x v="2"/>
    <x v="2"/>
    <x v="5"/>
    <n v="5"/>
    <n v="5"/>
    <n v="3"/>
    <n v="1"/>
  </r>
  <r>
    <n v="55"/>
    <x v="0"/>
    <x v="1"/>
    <x v="2"/>
    <x v="2"/>
    <x v="5"/>
    <n v="2"/>
    <n v="6"/>
    <n v="3"/>
    <n v="6"/>
  </r>
  <r>
    <n v="56"/>
    <x v="0"/>
    <x v="1"/>
    <x v="4"/>
    <x v="1"/>
    <x v="0"/>
    <n v="5"/>
    <n v="5"/>
    <n v="3"/>
    <n v="4"/>
  </r>
  <r>
    <n v="57"/>
    <x v="1"/>
    <x v="1"/>
    <x v="4"/>
    <x v="2"/>
    <x v="0"/>
    <n v="4"/>
    <n v="5"/>
    <n v="3"/>
    <n v="3"/>
  </r>
  <r>
    <n v="244"/>
    <x v="1"/>
    <x v="0"/>
    <x v="1"/>
    <x v="1"/>
    <x v="5"/>
    <n v="7"/>
    <n v="6"/>
    <n v="6"/>
    <n v="3"/>
  </r>
  <r>
    <n v="245"/>
    <x v="1"/>
    <x v="0"/>
    <x v="1"/>
    <x v="2"/>
    <x v="0"/>
    <n v="6"/>
    <n v="8"/>
    <n v="1"/>
    <n v="7"/>
  </r>
  <r>
    <n v="246"/>
    <x v="1"/>
    <x v="0"/>
    <x v="1"/>
    <x v="1"/>
    <x v="0"/>
    <n v="6"/>
    <n v="6"/>
    <n v="2"/>
    <n v="3"/>
  </r>
  <r>
    <n v="58"/>
    <x v="0"/>
    <x v="0"/>
    <x v="5"/>
    <x v="0"/>
    <x v="4"/>
    <n v="7"/>
    <n v="6"/>
    <n v="8"/>
    <n v="9"/>
  </r>
  <r>
    <n v="62"/>
    <x v="0"/>
    <x v="1"/>
    <x v="1"/>
    <x v="0"/>
    <x v="0"/>
    <n v="4"/>
    <n v="1"/>
    <n v="4"/>
    <n v="6"/>
  </r>
  <r>
    <n v="63"/>
    <x v="1"/>
    <x v="1"/>
    <x v="0"/>
    <x v="2"/>
    <x v="4"/>
    <n v="6"/>
    <n v="4"/>
    <n v="4"/>
    <n v="1"/>
  </r>
  <r>
    <n v="64"/>
    <x v="1"/>
    <x v="1"/>
    <x v="0"/>
    <x v="2"/>
    <x v="4"/>
    <n v="2"/>
    <n v="2"/>
    <n v="4"/>
    <n v="6"/>
  </r>
  <r>
    <n v="65"/>
    <x v="1"/>
    <x v="1"/>
    <x v="4"/>
    <x v="2"/>
    <x v="0"/>
    <n v="3"/>
    <n v="1"/>
    <n v="4"/>
    <n v="3"/>
  </r>
  <r>
    <n v="66"/>
    <x v="1"/>
    <x v="1"/>
    <x v="1"/>
    <x v="2"/>
    <x v="5"/>
    <n v="3"/>
    <n v="2"/>
    <n v="4"/>
    <n v="3"/>
  </r>
  <r>
    <n v="67"/>
    <x v="1"/>
    <x v="1"/>
    <x v="5"/>
    <x v="2"/>
    <x v="5"/>
    <n v="4"/>
    <n v="3"/>
    <n v="4"/>
    <n v="1"/>
  </r>
  <r>
    <n v="68"/>
    <x v="0"/>
    <x v="1"/>
    <x v="5"/>
    <x v="2"/>
    <x v="3"/>
    <n v="4"/>
    <n v="1"/>
    <n v="4"/>
    <n v="5"/>
  </r>
  <r>
    <n v="69"/>
    <x v="0"/>
    <x v="1"/>
    <x v="2"/>
    <x v="1"/>
    <x v="5"/>
    <n v="3"/>
    <n v="6"/>
    <n v="4"/>
    <n v="6"/>
  </r>
  <r>
    <n v="70"/>
    <x v="0"/>
    <x v="1"/>
    <x v="2"/>
    <x v="1"/>
    <x v="5"/>
    <n v="6"/>
    <n v="1"/>
    <n v="4"/>
    <n v="6"/>
  </r>
  <r>
    <n v="71"/>
    <x v="0"/>
    <x v="1"/>
    <x v="2"/>
    <x v="1"/>
    <x v="5"/>
    <n v="4"/>
    <n v="2"/>
    <n v="4"/>
    <n v="2"/>
  </r>
  <r>
    <n v="72"/>
    <x v="1"/>
    <x v="1"/>
    <x v="2"/>
    <x v="1"/>
    <x v="5"/>
    <n v="1"/>
    <n v="6"/>
    <n v="4"/>
    <n v="3"/>
  </r>
  <r>
    <n v="86"/>
    <x v="0"/>
    <x v="0"/>
    <x v="5"/>
    <x v="0"/>
    <x v="0"/>
    <n v="6"/>
    <n v="10"/>
    <n v="6"/>
    <n v="6"/>
  </r>
  <r>
    <n v="145"/>
    <x v="0"/>
    <x v="0"/>
    <x v="5"/>
    <x v="0"/>
    <x v="2"/>
    <n v="6"/>
    <n v="10"/>
    <n v="8"/>
    <n v="8"/>
  </r>
  <r>
    <n v="88"/>
    <x v="1"/>
    <x v="0"/>
    <x v="5"/>
    <x v="2"/>
    <x v="2"/>
    <n v="6"/>
    <n v="9"/>
    <n v="6"/>
    <n v="9"/>
  </r>
  <r>
    <n v="89"/>
    <x v="1"/>
    <x v="0"/>
    <x v="5"/>
    <x v="1"/>
    <x v="2"/>
    <n v="10"/>
    <n v="9"/>
    <n v="6"/>
    <n v="7"/>
  </r>
  <r>
    <n v="90"/>
    <x v="1"/>
    <x v="0"/>
    <x v="5"/>
    <x v="2"/>
    <x v="2"/>
    <n v="9"/>
    <n v="6"/>
    <n v="6"/>
    <n v="7"/>
  </r>
  <r>
    <n v="78"/>
    <x v="1"/>
    <x v="1"/>
    <x v="0"/>
    <x v="2"/>
    <x v="4"/>
    <n v="1"/>
    <n v="5"/>
    <n v="5"/>
    <n v="2"/>
  </r>
  <r>
    <n v="79"/>
    <x v="1"/>
    <x v="1"/>
    <x v="0"/>
    <x v="2"/>
    <x v="4"/>
    <n v="5"/>
    <n v="3"/>
    <n v="5"/>
    <n v="2"/>
  </r>
  <r>
    <n v="80"/>
    <x v="1"/>
    <x v="1"/>
    <x v="2"/>
    <x v="2"/>
    <x v="4"/>
    <n v="1"/>
    <n v="6"/>
    <n v="5"/>
    <n v="1"/>
  </r>
  <r>
    <n v="81"/>
    <x v="0"/>
    <x v="1"/>
    <x v="2"/>
    <x v="2"/>
    <x v="4"/>
    <n v="4"/>
    <n v="3"/>
    <n v="5"/>
    <n v="4"/>
  </r>
  <r>
    <n v="82"/>
    <x v="0"/>
    <x v="1"/>
    <x v="1"/>
    <x v="1"/>
    <x v="5"/>
    <n v="1"/>
    <n v="1"/>
    <n v="5"/>
    <n v="5"/>
  </r>
  <r>
    <n v="83"/>
    <x v="0"/>
    <x v="1"/>
    <x v="5"/>
    <x v="1"/>
    <x v="3"/>
    <n v="3"/>
    <n v="4"/>
    <n v="5"/>
    <n v="2"/>
  </r>
  <r>
    <n v="84"/>
    <x v="1"/>
    <x v="1"/>
    <x v="5"/>
    <x v="1"/>
    <x v="3"/>
    <n v="6"/>
    <n v="5"/>
    <n v="5"/>
    <n v="2"/>
  </r>
  <r>
    <n v="85"/>
    <x v="1"/>
    <x v="1"/>
    <x v="4"/>
    <x v="1"/>
    <x v="0"/>
    <n v="6"/>
    <n v="1"/>
    <n v="5"/>
    <n v="6"/>
  </r>
  <r>
    <n v="91"/>
    <x v="1"/>
    <x v="0"/>
    <x v="5"/>
    <x v="1"/>
    <x v="2"/>
    <n v="6"/>
    <n v="9"/>
    <n v="6"/>
    <n v="9"/>
  </r>
  <r>
    <n v="188"/>
    <x v="1"/>
    <x v="0"/>
    <x v="5"/>
    <x v="1"/>
    <x v="2"/>
    <n v="5"/>
    <n v="10"/>
    <n v="9"/>
    <n v="8"/>
  </r>
  <r>
    <n v="247"/>
    <x v="1"/>
    <x v="0"/>
    <x v="5"/>
    <x v="2"/>
    <x v="5"/>
    <n v="8"/>
    <n v="10"/>
    <n v="8"/>
    <n v="9"/>
  </r>
  <r>
    <n v="248"/>
    <x v="1"/>
    <x v="0"/>
    <x v="5"/>
    <x v="1"/>
    <x v="5"/>
    <n v="6"/>
    <n v="9"/>
    <n v="5"/>
    <n v="1"/>
  </r>
  <r>
    <n v="77"/>
    <x v="0"/>
    <x v="0"/>
    <x v="2"/>
    <x v="2"/>
    <x v="2"/>
    <n v="7"/>
    <n v="10"/>
    <n v="5"/>
    <n v="8"/>
  </r>
  <r>
    <n v="92"/>
    <x v="0"/>
    <x v="0"/>
    <x v="2"/>
    <x v="1"/>
    <x v="2"/>
    <n v="5"/>
    <n v="6"/>
    <n v="6"/>
    <n v="9"/>
  </r>
  <r>
    <n v="249"/>
    <x v="0"/>
    <x v="0"/>
    <x v="2"/>
    <x v="2"/>
    <x v="0"/>
    <n v="10"/>
    <n v="9"/>
    <n v="6"/>
    <n v="2"/>
  </r>
  <r>
    <n v="93"/>
    <x v="0"/>
    <x v="1"/>
    <x v="0"/>
    <x v="1"/>
    <x v="3"/>
    <n v="6"/>
    <n v="2"/>
    <n v="6"/>
    <n v="2"/>
  </r>
  <r>
    <n v="94"/>
    <x v="0"/>
    <x v="1"/>
    <x v="0"/>
    <x v="2"/>
    <x v="4"/>
    <n v="5"/>
    <n v="2"/>
    <n v="6"/>
    <n v="6"/>
  </r>
  <r>
    <n v="95"/>
    <x v="1"/>
    <x v="1"/>
    <x v="0"/>
    <x v="2"/>
    <x v="4"/>
    <n v="4"/>
    <n v="6"/>
    <n v="6"/>
    <n v="4"/>
  </r>
  <r>
    <n v="96"/>
    <x v="0"/>
    <x v="1"/>
    <x v="0"/>
    <x v="2"/>
    <x v="4"/>
    <n v="2"/>
    <n v="3"/>
    <n v="6"/>
    <n v="2"/>
  </r>
  <r>
    <n v="97"/>
    <x v="0"/>
    <x v="1"/>
    <x v="0"/>
    <x v="2"/>
    <x v="4"/>
    <n v="4"/>
    <n v="1"/>
    <n v="6"/>
    <n v="6"/>
  </r>
  <r>
    <n v="98"/>
    <x v="1"/>
    <x v="1"/>
    <x v="2"/>
    <x v="2"/>
    <x v="4"/>
    <n v="2"/>
    <n v="5"/>
    <n v="6"/>
    <n v="6"/>
  </r>
  <r>
    <n v="99"/>
    <x v="1"/>
    <x v="1"/>
    <x v="2"/>
    <x v="2"/>
    <x v="4"/>
    <n v="3"/>
    <n v="6"/>
    <n v="6"/>
    <n v="1"/>
  </r>
  <r>
    <n v="100"/>
    <x v="1"/>
    <x v="1"/>
    <x v="2"/>
    <x v="2"/>
    <x v="4"/>
    <n v="5"/>
    <n v="5"/>
    <n v="6"/>
    <n v="6"/>
  </r>
  <r>
    <n v="101"/>
    <x v="1"/>
    <x v="1"/>
    <x v="2"/>
    <x v="2"/>
    <x v="4"/>
    <n v="6"/>
    <n v="3"/>
    <n v="6"/>
    <n v="4"/>
  </r>
  <r>
    <n v="102"/>
    <x v="1"/>
    <x v="1"/>
    <x v="2"/>
    <x v="2"/>
    <x v="4"/>
    <n v="2"/>
    <n v="4"/>
    <n v="6"/>
    <n v="1"/>
  </r>
  <r>
    <n v="103"/>
    <x v="1"/>
    <x v="1"/>
    <x v="3"/>
    <x v="2"/>
    <x v="4"/>
    <n v="1"/>
    <n v="1"/>
    <n v="6"/>
    <n v="1"/>
  </r>
  <r>
    <n v="104"/>
    <x v="1"/>
    <x v="1"/>
    <x v="3"/>
    <x v="2"/>
    <x v="0"/>
    <n v="1"/>
    <n v="2"/>
    <n v="6"/>
    <n v="4"/>
  </r>
  <r>
    <n v="105"/>
    <x v="0"/>
    <x v="1"/>
    <x v="4"/>
    <x v="2"/>
    <x v="0"/>
    <n v="3"/>
    <n v="3"/>
    <n v="6"/>
    <n v="3"/>
  </r>
  <r>
    <n v="106"/>
    <x v="0"/>
    <x v="1"/>
    <x v="4"/>
    <x v="2"/>
    <x v="0"/>
    <n v="1"/>
    <n v="6"/>
    <n v="6"/>
    <n v="1"/>
  </r>
  <r>
    <n v="107"/>
    <x v="0"/>
    <x v="1"/>
    <x v="4"/>
    <x v="2"/>
    <x v="0"/>
    <n v="3"/>
    <n v="1"/>
    <n v="6"/>
    <n v="4"/>
  </r>
  <r>
    <n v="108"/>
    <x v="0"/>
    <x v="1"/>
    <x v="1"/>
    <x v="2"/>
    <x v="5"/>
    <n v="1"/>
    <n v="1"/>
    <n v="6"/>
    <n v="1"/>
  </r>
  <r>
    <n v="109"/>
    <x v="1"/>
    <x v="1"/>
    <x v="2"/>
    <x v="2"/>
    <x v="5"/>
    <n v="6"/>
    <n v="5"/>
    <n v="6"/>
    <n v="4"/>
  </r>
  <r>
    <n v="75"/>
    <x v="1"/>
    <x v="0"/>
    <x v="2"/>
    <x v="2"/>
    <x v="2"/>
    <n v="8"/>
    <n v="9"/>
    <n v="5"/>
    <n v="8"/>
  </r>
  <r>
    <n v="76"/>
    <x v="1"/>
    <x v="0"/>
    <x v="2"/>
    <x v="1"/>
    <x v="4"/>
    <n v="5"/>
    <n v="10"/>
    <n v="5"/>
    <n v="9"/>
  </r>
  <r>
    <n v="1"/>
    <x v="0"/>
    <x v="0"/>
    <x v="3"/>
    <x v="0"/>
    <x v="1"/>
    <n v="9"/>
    <n v="6"/>
    <n v="6"/>
    <n v="1"/>
  </r>
  <r>
    <n v="43"/>
    <x v="0"/>
    <x v="0"/>
    <x v="3"/>
    <x v="0"/>
    <x v="5"/>
    <n v="7"/>
    <n v="9"/>
    <n v="4"/>
    <n v="7"/>
  </r>
  <r>
    <n v="44"/>
    <x v="0"/>
    <x v="0"/>
    <x v="3"/>
    <x v="0"/>
    <x v="5"/>
    <n v="10"/>
    <n v="6"/>
    <n v="5"/>
    <n v="3"/>
  </r>
  <r>
    <n v="110"/>
    <x v="0"/>
    <x v="0"/>
    <x v="3"/>
    <x v="0"/>
    <x v="2"/>
    <n v="9"/>
    <n v="7"/>
    <n v="7"/>
    <n v="5"/>
  </r>
  <r>
    <n v="111"/>
    <x v="0"/>
    <x v="0"/>
    <x v="3"/>
    <x v="0"/>
    <x v="2"/>
    <n v="5"/>
    <n v="9"/>
    <n v="7"/>
    <n v="8"/>
  </r>
  <r>
    <n v="112"/>
    <x v="0"/>
    <x v="0"/>
    <x v="3"/>
    <x v="0"/>
    <x v="2"/>
    <n v="6"/>
    <n v="9"/>
    <n v="7"/>
    <n v="9"/>
  </r>
  <r>
    <n v="113"/>
    <x v="0"/>
    <x v="0"/>
    <x v="3"/>
    <x v="0"/>
    <x v="2"/>
    <n v="5"/>
    <n v="10"/>
    <n v="7"/>
    <n v="9"/>
  </r>
  <r>
    <n v="114"/>
    <x v="0"/>
    <x v="0"/>
    <x v="3"/>
    <x v="0"/>
    <x v="2"/>
    <n v="5"/>
    <n v="6"/>
    <n v="7"/>
    <n v="7"/>
  </r>
  <r>
    <n v="115"/>
    <x v="0"/>
    <x v="0"/>
    <x v="1"/>
    <x v="0"/>
    <x v="2"/>
    <n v="6"/>
    <n v="10"/>
    <n v="7"/>
    <n v="6"/>
  </r>
  <r>
    <n v="116"/>
    <x v="0"/>
    <x v="0"/>
    <x v="1"/>
    <x v="0"/>
    <x v="2"/>
    <n v="5"/>
    <n v="8"/>
    <n v="7"/>
    <n v="9"/>
  </r>
  <r>
    <n v="146"/>
    <x v="0"/>
    <x v="0"/>
    <x v="1"/>
    <x v="0"/>
    <x v="2"/>
    <n v="8"/>
    <n v="6"/>
    <n v="8"/>
    <n v="5"/>
  </r>
  <r>
    <n v="125"/>
    <x v="1"/>
    <x v="2"/>
    <x v="0"/>
    <x v="2"/>
    <x v="5"/>
    <n v="7"/>
    <n v="9"/>
    <n v="7"/>
    <n v="2"/>
  </r>
  <r>
    <n v="217"/>
    <x v="1"/>
    <x v="2"/>
    <x v="0"/>
    <x v="2"/>
    <x v="4"/>
    <n v="9"/>
    <n v="9"/>
    <n v="9"/>
    <n v="4"/>
  </r>
  <r>
    <n v="236"/>
    <x v="0"/>
    <x v="2"/>
    <x v="0"/>
    <x v="2"/>
    <x v="4"/>
    <n v="9"/>
    <n v="6"/>
    <n v="10"/>
    <n v="1"/>
  </r>
  <r>
    <n v="126"/>
    <x v="0"/>
    <x v="2"/>
    <x v="1"/>
    <x v="1"/>
    <x v="5"/>
    <n v="4"/>
    <n v="7"/>
    <n v="7"/>
    <n v="2"/>
  </r>
  <r>
    <n v="127"/>
    <x v="1"/>
    <x v="2"/>
    <x v="1"/>
    <x v="0"/>
    <x v="0"/>
    <n v="1"/>
    <n v="10"/>
    <n v="7"/>
    <n v="4"/>
  </r>
  <r>
    <n v="130"/>
    <x v="0"/>
    <x v="2"/>
    <x v="1"/>
    <x v="1"/>
    <x v="3"/>
    <n v="5"/>
    <n v="8"/>
    <n v="7"/>
    <n v="1"/>
  </r>
  <r>
    <n v="135"/>
    <x v="1"/>
    <x v="2"/>
    <x v="1"/>
    <x v="1"/>
    <x v="1"/>
    <n v="7"/>
    <n v="7"/>
    <n v="7"/>
    <n v="2"/>
  </r>
  <r>
    <n v="136"/>
    <x v="0"/>
    <x v="2"/>
    <x v="1"/>
    <x v="1"/>
    <x v="1"/>
    <n v="7"/>
    <n v="10"/>
    <n v="7"/>
    <n v="4"/>
  </r>
  <r>
    <n v="141"/>
    <x v="0"/>
    <x v="2"/>
    <x v="1"/>
    <x v="2"/>
    <x v="1"/>
    <n v="4"/>
    <n v="6"/>
    <n v="7"/>
    <n v="3"/>
  </r>
  <r>
    <n v="143"/>
    <x v="0"/>
    <x v="2"/>
    <x v="1"/>
    <x v="1"/>
    <x v="1"/>
    <n v="4"/>
    <n v="7"/>
    <n v="7"/>
    <n v="4"/>
  </r>
  <r>
    <n v="160"/>
    <x v="0"/>
    <x v="2"/>
    <x v="1"/>
    <x v="1"/>
    <x v="3"/>
    <n v="6"/>
    <n v="8"/>
    <n v="8"/>
    <n v="3"/>
  </r>
  <r>
    <n v="161"/>
    <x v="0"/>
    <x v="2"/>
    <x v="1"/>
    <x v="1"/>
    <x v="3"/>
    <n v="5"/>
    <n v="5"/>
    <n v="8"/>
    <n v="4"/>
  </r>
  <r>
    <n v="162"/>
    <x v="0"/>
    <x v="2"/>
    <x v="1"/>
    <x v="1"/>
    <x v="3"/>
    <n v="9"/>
    <n v="8"/>
    <n v="8"/>
    <n v="3"/>
  </r>
  <r>
    <n v="166"/>
    <x v="1"/>
    <x v="2"/>
    <x v="1"/>
    <x v="1"/>
    <x v="1"/>
    <n v="3"/>
    <n v="8"/>
    <n v="8"/>
    <n v="4"/>
  </r>
  <r>
    <n v="167"/>
    <x v="1"/>
    <x v="2"/>
    <x v="1"/>
    <x v="1"/>
    <x v="1"/>
    <n v="3"/>
    <n v="9"/>
    <n v="8"/>
    <n v="2"/>
  </r>
  <r>
    <n v="174"/>
    <x v="1"/>
    <x v="2"/>
    <x v="1"/>
    <x v="2"/>
    <x v="1"/>
    <n v="10"/>
    <n v="7"/>
    <n v="8"/>
    <n v="2"/>
  </r>
  <r>
    <n v="175"/>
    <x v="1"/>
    <x v="2"/>
    <x v="1"/>
    <x v="1"/>
    <x v="1"/>
    <n v="8"/>
    <n v="7"/>
    <n v="8"/>
    <n v="3"/>
  </r>
  <r>
    <n v="191"/>
    <x v="0"/>
    <x v="2"/>
    <x v="1"/>
    <x v="0"/>
    <x v="0"/>
    <n v="8"/>
    <n v="6"/>
    <n v="9"/>
    <n v="3"/>
  </r>
  <r>
    <n v="196"/>
    <x v="1"/>
    <x v="2"/>
    <x v="1"/>
    <x v="1"/>
    <x v="3"/>
    <n v="3"/>
    <n v="7"/>
    <n v="9"/>
    <n v="2"/>
  </r>
  <r>
    <n v="197"/>
    <x v="0"/>
    <x v="2"/>
    <x v="1"/>
    <x v="1"/>
    <x v="3"/>
    <n v="8"/>
    <n v="5"/>
    <n v="9"/>
    <n v="1"/>
  </r>
  <r>
    <n v="198"/>
    <x v="0"/>
    <x v="2"/>
    <x v="1"/>
    <x v="1"/>
    <x v="3"/>
    <n v="1"/>
    <n v="5"/>
    <n v="9"/>
    <n v="3"/>
  </r>
  <r>
    <n v="200"/>
    <x v="1"/>
    <x v="2"/>
    <x v="1"/>
    <x v="1"/>
    <x v="1"/>
    <n v="9"/>
    <n v="5"/>
    <n v="9"/>
    <n v="4"/>
  </r>
  <r>
    <n v="147"/>
    <x v="0"/>
    <x v="0"/>
    <x v="3"/>
    <x v="0"/>
    <x v="2"/>
    <n v="10"/>
    <n v="9"/>
    <n v="8"/>
    <n v="8"/>
  </r>
  <r>
    <n v="148"/>
    <x v="0"/>
    <x v="0"/>
    <x v="3"/>
    <x v="0"/>
    <x v="2"/>
    <n v="9"/>
    <n v="10"/>
    <n v="8"/>
    <n v="7"/>
  </r>
  <r>
    <n v="149"/>
    <x v="0"/>
    <x v="0"/>
    <x v="3"/>
    <x v="0"/>
    <x v="2"/>
    <n v="8"/>
    <n v="8"/>
    <n v="8"/>
    <n v="6"/>
  </r>
  <r>
    <n v="150"/>
    <x v="0"/>
    <x v="0"/>
    <x v="3"/>
    <x v="0"/>
    <x v="2"/>
    <n v="8"/>
    <n v="9"/>
    <n v="8"/>
    <n v="7"/>
  </r>
  <r>
    <n v="151"/>
    <x v="0"/>
    <x v="0"/>
    <x v="3"/>
    <x v="0"/>
    <x v="2"/>
    <n v="5"/>
    <n v="6"/>
    <n v="8"/>
    <n v="5"/>
  </r>
  <r>
    <n v="152"/>
    <x v="0"/>
    <x v="0"/>
    <x v="3"/>
    <x v="0"/>
    <x v="2"/>
    <n v="10"/>
    <n v="9"/>
    <n v="8"/>
    <n v="6"/>
  </r>
  <r>
    <n v="176"/>
    <x v="0"/>
    <x v="0"/>
    <x v="3"/>
    <x v="0"/>
    <x v="2"/>
    <n v="8"/>
    <n v="6"/>
    <n v="9"/>
    <n v="5"/>
  </r>
  <r>
    <n v="177"/>
    <x v="0"/>
    <x v="0"/>
    <x v="3"/>
    <x v="0"/>
    <x v="2"/>
    <n v="9"/>
    <n v="9"/>
    <n v="9"/>
    <n v="9"/>
  </r>
  <r>
    <n v="178"/>
    <x v="0"/>
    <x v="0"/>
    <x v="3"/>
    <x v="0"/>
    <x v="2"/>
    <n v="5"/>
    <n v="5"/>
    <n v="9"/>
    <n v="9"/>
  </r>
  <r>
    <n v="179"/>
    <x v="0"/>
    <x v="0"/>
    <x v="3"/>
    <x v="0"/>
    <x v="2"/>
    <n v="7"/>
    <n v="5"/>
    <n v="9"/>
    <n v="9"/>
  </r>
  <r>
    <n v="180"/>
    <x v="0"/>
    <x v="0"/>
    <x v="3"/>
    <x v="0"/>
    <x v="2"/>
    <n v="5"/>
    <n v="10"/>
    <n v="9"/>
    <n v="8"/>
  </r>
  <r>
    <n v="181"/>
    <x v="0"/>
    <x v="0"/>
    <x v="3"/>
    <x v="0"/>
    <x v="2"/>
    <n v="7"/>
    <n v="6"/>
    <n v="9"/>
    <n v="8"/>
  </r>
  <r>
    <n v="45"/>
    <x v="1"/>
    <x v="0"/>
    <x v="4"/>
    <x v="0"/>
    <x v="4"/>
    <n v="10"/>
    <n v="10"/>
    <n v="9"/>
    <n v="5"/>
  </r>
  <r>
    <n v="61"/>
    <x v="1"/>
    <x v="0"/>
    <x v="4"/>
    <x v="0"/>
    <x v="3"/>
    <n v="9"/>
    <n v="8"/>
    <n v="6"/>
    <n v="1"/>
  </r>
  <r>
    <n v="201"/>
    <x v="0"/>
    <x v="2"/>
    <x v="1"/>
    <x v="1"/>
    <x v="1"/>
    <n v="7"/>
    <n v="9"/>
    <n v="9"/>
    <n v="2"/>
  </r>
  <r>
    <n v="202"/>
    <x v="1"/>
    <x v="2"/>
    <x v="1"/>
    <x v="1"/>
    <x v="1"/>
    <n v="9"/>
    <n v="8"/>
    <n v="9"/>
    <n v="1"/>
  </r>
  <r>
    <n v="203"/>
    <x v="0"/>
    <x v="2"/>
    <x v="1"/>
    <x v="1"/>
    <x v="1"/>
    <n v="8"/>
    <n v="5"/>
    <n v="9"/>
    <n v="2"/>
  </r>
  <r>
    <n v="208"/>
    <x v="0"/>
    <x v="2"/>
    <x v="1"/>
    <x v="2"/>
    <x v="1"/>
    <n v="4"/>
    <n v="5"/>
    <n v="9"/>
    <n v="1"/>
  </r>
  <r>
    <n v="211"/>
    <x v="1"/>
    <x v="2"/>
    <x v="1"/>
    <x v="2"/>
    <x v="1"/>
    <n v="7"/>
    <n v="8"/>
    <n v="9"/>
    <n v="4"/>
  </r>
  <r>
    <n v="212"/>
    <x v="1"/>
    <x v="2"/>
    <x v="1"/>
    <x v="1"/>
    <x v="4"/>
    <n v="8"/>
    <n v="6"/>
    <n v="9"/>
    <n v="1"/>
  </r>
  <r>
    <n v="213"/>
    <x v="1"/>
    <x v="2"/>
    <x v="1"/>
    <x v="1"/>
    <x v="4"/>
    <n v="3"/>
    <n v="9"/>
    <n v="9"/>
    <n v="4"/>
  </r>
  <r>
    <n v="221"/>
    <x v="0"/>
    <x v="2"/>
    <x v="1"/>
    <x v="1"/>
    <x v="3"/>
    <n v="10"/>
    <n v="8"/>
    <n v="10"/>
    <n v="3"/>
  </r>
  <r>
    <n v="229"/>
    <x v="0"/>
    <x v="2"/>
    <x v="1"/>
    <x v="1"/>
    <x v="1"/>
    <n v="7"/>
    <n v="6"/>
    <n v="10"/>
    <n v="3"/>
  </r>
  <r>
    <n v="233"/>
    <x v="0"/>
    <x v="2"/>
    <x v="1"/>
    <x v="1"/>
    <x v="4"/>
    <n v="4"/>
    <n v="6"/>
    <n v="10"/>
    <n v="4"/>
  </r>
  <r>
    <n v="131"/>
    <x v="1"/>
    <x v="2"/>
    <x v="5"/>
    <x v="0"/>
    <x v="1"/>
    <n v="1"/>
    <n v="5"/>
    <n v="7"/>
    <n v="2"/>
  </r>
  <r>
    <n v="132"/>
    <x v="0"/>
    <x v="2"/>
    <x v="5"/>
    <x v="0"/>
    <x v="1"/>
    <n v="8"/>
    <n v="8"/>
    <n v="7"/>
    <n v="2"/>
  </r>
  <r>
    <n v="133"/>
    <x v="1"/>
    <x v="2"/>
    <x v="5"/>
    <x v="0"/>
    <x v="1"/>
    <n v="2"/>
    <n v="5"/>
    <n v="7"/>
    <n v="3"/>
  </r>
  <r>
    <n v="134"/>
    <x v="1"/>
    <x v="2"/>
    <x v="5"/>
    <x v="0"/>
    <x v="1"/>
    <n v="7"/>
    <n v="6"/>
    <n v="7"/>
    <n v="2"/>
  </r>
  <r>
    <n v="137"/>
    <x v="0"/>
    <x v="2"/>
    <x v="5"/>
    <x v="1"/>
    <x v="1"/>
    <n v="6"/>
    <n v="9"/>
    <n v="7"/>
    <n v="2"/>
  </r>
  <r>
    <n v="138"/>
    <x v="1"/>
    <x v="2"/>
    <x v="5"/>
    <x v="1"/>
    <x v="1"/>
    <n v="6"/>
    <n v="8"/>
    <n v="7"/>
    <n v="4"/>
  </r>
  <r>
    <n v="140"/>
    <x v="1"/>
    <x v="2"/>
    <x v="5"/>
    <x v="1"/>
    <x v="1"/>
    <n v="8"/>
    <n v="10"/>
    <n v="7"/>
    <n v="1"/>
  </r>
  <r>
    <n v="118"/>
    <x v="1"/>
    <x v="0"/>
    <x v="3"/>
    <x v="0"/>
    <x v="3"/>
    <n v="9"/>
    <n v="5"/>
    <n v="6"/>
    <n v="4"/>
  </r>
  <r>
    <n v="119"/>
    <x v="1"/>
    <x v="0"/>
    <x v="3"/>
    <x v="1"/>
    <x v="2"/>
    <n v="5"/>
    <n v="8"/>
    <n v="7"/>
    <n v="8"/>
  </r>
  <r>
    <n v="120"/>
    <x v="1"/>
    <x v="0"/>
    <x v="4"/>
    <x v="1"/>
    <x v="2"/>
    <n v="5"/>
    <n v="6"/>
    <n v="7"/>
    <n v="7"/>
  </r>
  <r>
    <n v="2"/>
    <x v="0"/>
    <x v="0"/>
    <x v="4"/>
    <x v="0"/>
    <x v="5"/>
    <n v="9"/>
    <n v="8"/>
    <n v="10"/>
    <n v="3"/>
  </r>
  <r>
    <n v="3"/>
    <x v="0"/>
    <x v="0"/>
    <x v="4"/>
    <x v="0"/>
    <x v="1"/>
    <n v="6"/>
    <n v="9"/>
    <n v="8"/>
    <n v="10"/>
  </r>
  <r>
    <n v="4"/>
    <x v="0"/>
    <x v="0"/>
    <x v="4"/>
    <x v="0"/>
    <x v="3"/>
    <n v="8"/>
    <n v="5"/>
    <n v="2"/>
    <n v="9"/>
  </r>
  <r>
    <n v="5"/>
    <x v="0"/>
    <x v="0"/>
    <x v="4"/>
    <x v="0"/>
    <x v="3"/>
    <n v="10"/>
    <n v="9"/>
    <n v="4"/>
    <n v="9"/>
  </r>
  <r>
    <n v="22"/>
    <x v="0"/>
    <x v="0"/>
    <x v="4"/>
    <x v="0"/>
    <x v="5"/>
    <n v="7"/>
    <n v="5"/>
    <n v="4"/>
    <n v="10"/>
  </r>
  <r>
    <n v="23"/>
    <x v="0"/>
    <x v="0"/>
    <x v="4"/>
    <x v="0"/>
    <x v="3"/>
    <n v="10"/>
    <n v="5"/>
    <n v="4"/>
    <n v="10"/>
  </r>
  <r>
    <n v="59"/>
    <x v="0"/>
    <x v="0"/>
    <x v="4"/>
    <x v="0"/>
    <x v="4"/>
    <n v="5"/>
    <n v="9"/>
    <n v="4"/>
    <n v="10"/>
  </r>
  <r>
    <n v="60"/>
    <x v="0"/>
    <x v="0"/>
    <x v="4"/>
    <x v="0"/>
    <x v="3"/>
    <n v="10"/>
    <n v="9"/>
    <n v="9"/>
    <n v="5"/>
  </r>
  <r>
    <n v="74"/>
    <x v="0"/>
    <x v="0"/>
    <x v="4"/>
    <x v="0"/>
    <x v="5"/>
    <n v="5"/>
    <n v="6"/>
    <n v="9"/>
    <n v="7"/>
  </r>
  <r>
    <n v="158"/>
    <x v="1"/>
    <x v="0"/>
    <x v="4"/>
    <x v="0"/>
    <x v="3"/>
    <n v="5"/>
    <n v="7"/>
    <n v="10"/>
    <n v="1"/>
  </r>
  <r>
    <n v="87"/>
    <x v="0"/>
    <x v="0"/>
    <x v="4"/>
    <x v="0"/>
    <x v="3"/>
    <n v="9"/>
    <n v="6"/>
    <n v="9"/>
    <n v="7"/>
  </r>
  <r>
    <n v="142"/>
    <x v="0"/>
    <x v="2"/>
    <x v="5"/>
    <x v="2"/>
    <x v="1"/>
    <n v="5"/>
    <n v="8"/>
    <n v="7"/>
    <n v="1"/>
  </r>
  <r>
    <n v="144"/>
    <x v="1"/>
    <x v="2"/>
    <x v="5"/>
    <x v="2"/>
    <x v="1"/>
    <n v="10"/>
    <n v="7"/>
    <n v="7"/>
    <n v="2"/>
  </r>
  <r>
    <n v="163"/>
    <x v="0"/>
    <x v="2"/>
    <x v="5"/>
    <x v="0"/>
    <x v="1"/>
    <n v="4"/>
    <n v="10"/>
    <n v="8"/>
    <n v="3"/>
  </r>
  <r>
    <n v="164"/>
    <x v="1"/>
    <x v="2"/>
    <x v="5"/>
    <x v="0"/>
    <x v="1"/>
    <n v="8"/>
    <n v="5"/>
    <n v="8"/>
    <n v="3"/>
  </r>
  <r>
    <n v="165"/>
    <x v="1"/>
    <x v="2"/>
    <x v="5"/>
    <x v="0"/>
    <x v="1"/>
    <n v="4"/>
    <n v="7"/>
    <n v="8"/>
    <n v="1"/>
  </r>
  <r>
    <n v="168"/>
    <x v="1"/>
    <x v="2"/>
    <x v="5"/>
    <x v="1"/>
    <x v="1"/>
    <n v="8"/>
    <n v="7"/>
    <n v="8"/>
    <n v="3"/>
  </r>
  <r>
    <n v="169"/>
    <x v="1"/>
    <x v="2"/>
    <x v="5"/>
    <x v="1"/>
    <x v="1"/>
    <n v="5"/>
    <n v="5"/>
    <n v="8"/>
    <n v="2"/>
  </r>
  <r>
    <n v="170"/>
    <x v="0"/>
    <x v="2"/>
    <x v="5"/>
    <x v="1"/>
    <x v="1"/>
    <n v="7"/>
    <n v="9"/>
    <n v="8"/>
    <n v="3"/>
  </r>
  <r>
    <n v="171"/>
    <x v="1"/>
    <x v="2"/>
    <x v="5"/>
    <x v="1"/>
    <x v="1"/>
    <n v="9"/>
    <n v="10"/>
    <n v="8"/>
    <n v="2"/>
  </r>
  <r>
    <n v="172"/>
    <x v="0"/>
    <x v="2"/>
    <x v="5"/>
    <x v="2"/>
    <x v="1"/>
    <n v="1"/>
    <n v="7"/>
    <n v="8"/>
    <n v="2"/>
  </r>
  <r>
    <n v="173"/>
    <x v="0"/>
    <x v="2"/>
    <x v="5"/>
    <x v="2"/>
    <x v="1"/>
    <n v="7"/>
    <n v="6"/>
    <n v="8"/>
    <n v="1"/>
  </r>
  <r>
    <n v="204"/>
    <x v="1"/>
    <x v="2"/>
    <x v="5"/>
    <x v="1"/>
    <x v="1"/>
    <n v="6"/>
    <n v="8"/>
    <n v="9"/>
    <n v="1"/>
  </r>
  <r>
    <n v="205"/>
    <x v="1"/>
    <x v="2"/>
    <x v="5"/>
    <x v="1"/>
    <x v="1"/>
    <n v="8"/>
    <n v="9"/>
    <n v="9"/>
    <n v="3"/>
  </r>
  <r>
    <n v="206"/>
    <x v="1"/>
    <x v="2"/>
    <x v="5"/>
    <x v="1"/>
    <x v="1"/>
    <n v="9"/>
    <n v="9"/>
    <n v="9"/>
    <n v="3"/>
  </r>
  <r>
    <n v="207"/>
    <x v="1"/>
    <x v="2"/>
    <x v="5"/>
    <x v="1"/>
    <x v="1"/>
    <n v="6"/>
    <n v="8"/>
    <n v="9"/>
    <n v="2"/>
  </r>
  <r>
    <n v="209"/>
    <x v="1"/>
    <x v="2"/>
    <x v="5"/>
    <x v="2"/>
    <x v="1"/>
    <n v="3"/>
    <n v="6"/>
    <n v="9"/>
    <n v="2"/>
  </r>
  <r>
    <n v="222"/>
    <x v="0"/>
    <x v="2"/>
    <x v="5"/>
    <x v="0"/>
    <x v="1"/>
    <n v="2"/>
    <n v="9"/>
    <n v="10"/>
    <n v="2"/>
  </r>
  <r>
    <n v="223"/>
    <x v="1"/>
    <x v="2"/>
    <x v="5"/>
    <x v="0"/>
    <x v="1"/>
    <n v="8"/>
    <n v="7"/>
    <n v="10"/>
    <n v="3"/>
  </r>
  <r>
    <n v="224"/>
    <x v="0"/>
    <x v="2"/>
    <x v="5"/>
    <x v="0"/>
    <x v="1"/>
    <n v="10"/>
    <n v="6"/>
    <n v="10"/>
    <n v="1"/>
  </r>
  <r>
    <n v="225"/>
    <x v="0"/>
    <x v="2"/>
    <x v="5"/>
    <x v="0"/>
    <x v="1"/>
    <n v="5"/>
    <n v="10"/>
    <n v="10"/>
    <n v="2"/>
  </r>
  <r>
    <n v="226"/>
    <x v="1"/>
    <x v="2"/>
    <x v="5"/>
    <x v="0"/>
    <x v="1"/>
    <n v="4"/>
    <n v="9"/>
    <n v="10"/>
    <n v="4"/>
  </r>
  <r>
    <n v="227"/>
    <x v="0"/>
    <x v="2"/>
    <x v="2"/>
    <x v="0"/>
    <x v="1"/>
    <n v="10"/>
    <n v="5"/>
    <n v="10"/>
    <n v="4"/>
  </r>
  <r>
    <n v="228"/>
    <x v="1"/>
    <x v="2"/>
    <x v="2"/>
    <x v="0"/>
    <x v="1"/>
    <n v="1"/>
    <n v="5"/>
    <n v="10"/>
    <n v="2"/>
  </r>
  <r>
    <n v="230"/>
    <x v="0"/>
    <x v="2"/>
    <x v="2"/>
    <x v="1"/>
    <x v="1"/>
    <n v="4"/>
    <n v="8"/>
    <n v="10"/>
    <n v="1"/>
  </r>
  <r>
    <n v="231"/>
    <x v="0"/>
    <x v="2"/>
    <x v="2"/>
    <x v="1"/>
    <x v="1"/>
    <n v="5"/>
    <n v="10"/>
    <n v="10"/>
    <n v="1"/>
  </r>
  <r>
    <n v="232"/>
    <x v="1"/>
    <x v="2"/>
    <x v="2"/>
    <x v="1"/>
    <x v="1"/>
    <n v="3"/>
    <n v="10"/>
    <n v="10"/>
    <n v="4"/>
  </r>
  <r>
    <n v="139"/>
    <x v="1"/>
    <x v="2"/>
    <x v="2"/>
    <x v="1"/>
    <x v="1"/>
    <n v="9"/>
    <n v="10"/>
    <n v="7"/>
    <n v="1"/>
  </r>
  <r>
    <n v="199"/>
    <x v="1"/>
    <x v="2"/>
    <x v="2"/>
    <x v="0"/>
    <x v="1"/>
    <n v="10"/>
    <n v="6"/>
    <n v="9"/>
    <n v="3"/>
  </r>
  <r>
    <n v="210"/>
    <x v="1"/>
    <x v="2"/>
    <x v="2"/>
    <x v="2"/>
    <x v="1"/>
    <n v="5"/>
    <n v="5"/>
    <n v="9"/>
    <n v="4"/>
  </r>
  <r>
    <n v="159"/>
    <x v="0"/>
    <x v="2"/>
    <x v="3"/>
    <x v="2"/>
    <x v="0"/>
    <n v="2"/>
    <n v="5"/>
    <n v="8"/>
    <n v="3"/>
  </r>
  <r>
    <n v="193"/>
    <x v="1"/>
    <x v="2"/>
    <x v="3"/>
    <x v="1"/>
    <x v="0"/>
    <n v="8"/>
    <n v="7"/>
    <n v="9"/>
    <n v="1"/>
  </r>
  <r>
    <n v="195"/>
    <x v="0"/>
    <x v="2"/>
    <x v="3"/>
    <x v="0"/>
    <x v="0"/>
    <n v="7"/>
    <n v="5"/>
    <n v="9"/>
    <n v="1"/>
  </r>
  <r>
    <n v="123"/>
    <x v="1"/>
    <x v="2"/>
    <x v="4"/>
    <x v="2"/>
    <x v="2"/>
    <n v="9"/>
    <n v="9"/>
    <n v="7"/>
    <n v="4"/>
  </r>
  <r>
    <n v="124"/>
    <x v="0"/>
    <x v="2"/>
    <x v="4"/>
    <x v="2"/>
    <x v="2"/>
    <n v="1"/>
    <n v="7"/>
    <n v="7"/>
    <n v="1"/>
  </r>
  <r>
    <n v="128"/>
    <x v="1"/>
    <x v="2"/>
    <x v="4"/>
    <x v="0"/>
    <x v="0"/>
    <n v="6"/>
    <n v="6"/>
    <n v="7"/>
    <n v="4"/>
  </r>
  <r>
    <n v="129"/>
    <x v="0"/>
    <x v="2"/>
    <x v="4"/>
    <x v="0"/>
    <x v="0"/>
    <n v="6"/>
    <n v="5"/>
    <n v="7"/>
    <n v="2"/>
  </r>
  <r>
    <n v="190"/>
    <x v="0"/>
    <x v="2"/>
    <x v="4"/>
    <x v="2"/>
    <x v="2"/>
    <n v="1"/>
    <n v="6"/>
    <n v="9"/>
    <n v="2"/>
  </r>
  <r>
    <n v="192"/>
    <x v="0"/>
    <x v="2"/>
    <x v="4"/>
    <x v="0"/>
    <x v="0"/>
    <n v="7"/>
    <n v="6"/>
    <n v="9"/>
    <n v="2"/>
  </r>
  <r>
    <n v="194"/>
    <x v="1"/>
    <x v="2"/>
    <x v="4"/>
    <x v="2"/>
    <x v="0"/>
    <n v="8"/>
    <n v="5"/>
    <n v="9"/>
    <n v="1"/>
  </r>
  <r>
    <n v="214"/>
    <x v="1"/>
    <x v="2"/>
    <x v="4"/>
    <x v="1"/>
    <x v="4"/>
    <n v="10"/>
    <n v="8"/>
    <n v="9"/>
    <n v="1"/>
  </r>
  <r>
    <n v="215"/>
    <x v="1"/>
    <x v="2"/>
    <x v="4"/>
    <x v="1"/>
    <x v="4"/>
    <n v="1"/>
    <n v="9"/>
    <n v="9"/>
    <n v="2"/>
  </r>
  <r>
    <n v="216"/>
    <x v="0"/>
    <x v="2"/>
    <x v="4"/>
    <x v="1"/>
    <x v="4"/>
    <n v="2"/>
    <n v="9"/>
    <n v="9"/>
    <n v="2"/>
  </r>
  <r>
    <n v="218"/>
    <x v="0"/>
    <x v="2"/>
    <x v="4"/>
    <x v="0"/>
    <x v="0"/>
    <n v="7"/>
    <n v="9"/>
    <n v="10"/>
    <n v="4"/>
  </r>
  <r>
    <n v="219"/>
    <x v="1"/>
    <x v="2"/>
    <x v="4"/>
    <x v="0"/>
    <x v="0"/>
    <n v="2"/>
    <n v="5"/>
    <n v="10"/>
    <n v="2"/>
  </r>
  <r>
    <n v="220"/>
    <x v="0"/>
    <x v="2"/>
    <x v="4"/>
    <x v="0"/>
    <x v="0"/>
    <n v="3"/>
    <n v="10"/>
    <n v="10"/>
    <n v="1"/>
  </r>
  <r>
    <n v="234"/>
    <x v="1"/>
    <x v="2"/>
    <x v="4"/>
    <x v="1"/>
    <x v="4"/>
    <n v="7"/>
    <n v="9"/>
    <n v="10"/>
    <n v="3"/>
  </r>
  <r>
    <n v="235"/>
    <x v="1"/>
    <x v="2"/>
    <x v="4"/>
    <x v="1"/>
    <x v="4"/>
    <n v="10"/>
    <n v="10"/>
    <n v="10"/>
    <n v="3"/>
  </r>
  <r>
    <n v="117"/>
    <x v="0"/>
    <x v="0"/>
    <x v="4"/>
    <x v="0"/>
    <x v="3"/>
    <n v="6"/>
    <n v="7"/>
    <n v="5"/>
    <n v="5"/>
  </r>
  <r>
    <n v="153"/>
    <x v="0"/>
    <x v="0"/>
    <x v="4"/>
    <x v="0"/>
    <x v="2"/>
    <n v="7"/>
    <n v="5"/>
    <n v="8"/>
    <n v="8"/>
  </r>
  <r>
    <n v="154"/>
    <x v="0"/>
    <x v="0"/>
    <x v="4"/>
    <x v="0"/>
    <x v="2"/>
    <n v="8"/>
    <n v="10"/>
    <n v="8"/>
    <n v="8"/>
  </r>
  <r>
    <n v="155"/>
    <x v="0"/>
    <x v="0"/>
    <x v="4"/>
    <x v="0"/>
    <x v="5"/>
    <n v="9"/>
    <n v="7"/>
    <n v="6"/>
    <n v="2"/>
  </r>
  <r>
    <n v="156"/>
    <x v="0"/>
    <x v="0"/>
    <x v="4"/>
    <x v="0"/>
    <x v="3"/>
    <n v="9"/>
    <n v="8"/>
    <n v="4"/>
    <n v="7"/>
  </r>
  <r>
    <n v="157"/>
    <x v="0"/>
    <x v="0"/>
    <x v="4"/>
    <x v="0"/>
    <x v="3"/>
    <n v="10"/>
    <n v="5"/>
    <n v="2"/>
    <n v="10"/>
  </r>
  <r>
    <n v="182"/>
    <x v="0"/>
    <x v="0"/>
    <x v="4"/>
    <x v="0"/>
    <x v="2"/>
    <n v="8"/>
    <n v="7"/>
    <n v="9"/>
    <n v="8"/>
  </r>
  <r>
    <n v="183"/>
    <x v="0"/>
    <x v="0"/>
    <x v="4"/>
    <x v="0"/>
    <x v="2"/>
    <n v="6"/>
    <n v="9"/>
    <n v="9"/>
    <n v="9"/>
  </r>
  <r>
    <n v="185"/>
    <x v="1"/>
    <x v="0"/>
    <x v="4"/>
    <x v="0"/>
    <x v="3"/>
    <n v="7"/>
    <n v="7"/>
    <n v="8"/>
    <n v="5"/>
  </r>
  <r>
    <n v="189"/>
    <x v="1"/>
    <x v="0"/>
    <x v="4"/>
    <x v="1"/>
    <x v="2"/>
    <n v="5"/>
    <n v="9"/>
    <n v="9"/>
    <n v="8"/>
  </r>
  <r>
    <n v="238"/>
    <x v="1"/>
    <x v="0"/>
    <x v="4"/>
    <x v="1"/>
    <x v="3"/>
    <n v="9"/>
    <n v="6"/>
    <n v="4"/>
    <n v="3"/>
  </r>
  <r>
    <n v="239"/>
    <x v="1"/>
    <x v="0"/>
    <x v="4"/>
    <x v="1"/>
    <x v="3"/>
    <n v="10"/>
    <n v="7"/>
    <n v="8"/>
    <n v="3"/>
  </r>
  <r>
    <n v="184"/>
    <x v="0"/>
    <x v="0"/>
    <x v="4"/>
    <x v="0"/>
    <x v="3"/>
    <n v="7"/>
    <n v="9"/>
    <n v="6"/>
    <n v="8"/>
  </r>
  <r>
    <m/>
    <x v="2"/>
    <x v="3"/>
    <x v="6"/>
    <x v="3"/>
    <x v="6"/>
    <m/>
    <m/>
    <m/>
    <m/>
  </r>
  <r>
    <m/>
    <x v="2"/>
    <x v="3"/>
    <x v="6"/>
    <x v="3"/>
    <x v="6"/>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413002-92F7-4F06-BF0B-4B8808D90295}" name="PivotTable20"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location ref="A3:B10" firstHeaderRow="1" firstDataRow="1" firstDataCol="1"/>
  <pivotFields count="10">
    <pivotField showAll="0"/>
    <pivotField showAll="0">
      <items count="4">
        <item h="1" x="0"/>
        <item x="1"/>
        <item h="1" x="2"/>
        <item t="default"/>
      </items>
    </pivotField>
    <pivotField showAll="0">
      <items count="5">
        <item x="0"/>
        <item h="1" x="1"/>
        <item h="1" x="2"/>
        <item h="1" x="3"/>
        <item t="default"/>
      </items>
    </pivotField>
    <pivotField axis="axisRow" dataField="1" showAll="0">
      <items count="8">
        <item x="4"/>
        <item x="0"/>
        <item x="1"/>
        <item x="5"/>
        <item x="2"/>
        <item x="3"/>
        <item h="1" x="6"/>
        <item t="default"/>
      </items>
    </pivotField>
    <pivotField showAll="0"/>
    <pivotField showAll="0"/>
    <pivotField showAll="0"/>
    <pivotField showAll="0"/>
    <pivotField showAll="0"/>
    <pivotField showAll="0"/>
  </pivotFields>
  <rowFields count="1">
    <field x="3"/>
  </rowFields>
  <rowItems count="7">
    <i>
      <x/>
    </i>
    <i>
      <x v="1"/>
    </i>
    <i>
      <x v="2"/>
    </i>
    <i>
      <x v="3"/>
    </i>
    <i>
      <x v="4"/>
    </i>
    <i>
      <x v="5"/>
    </i>
    <i t="grand">
      <x/>
    </i>
  </rowItems>
  <colItems count="1">
    <i/>
  </colItems>
  <dataFields count="1">
    <dataField name="Count of What is your age?" fld="3" subtotal="count" showDataAs="percentOfTotal" baseField="3" baseItem="0" numFmtId="9"/>
  </dataFields>
  <formats count="1">
    <format dxfId="0">
      <pivotArea outline="0" collapsedLevelsAreSubtotals="1" fieldPosition="0"/>
    </format>
  </format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CC96BDE-D534-4A68-BE6E-EDB48DB30C36}" name="PivotTable24"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81:A82" firstHeaderRow="1" firstDataRow="1" firstDataCol="0" rowPageCount="2" colPageCount="1"/>
  <pivotFields count="10">
    <pivotField dataField="1" showAll="0"/>
    <pivotField axis="axisPage" multipleItemSelectionAllowed="1" showAll="0">
      <items count="4">
        <item h="1" x="0"/>
        <item x="1"/>
        <item h="1" x="2"/>
        <item t="default"/>
      </items>
    </pivotField>
    <pivotField axis="axisPage" showAll="0">
      <items count="5">
        <item x="0"/>
        <item x="1"/>
        <item x="2"/>
        <item x="3"/>
        <item t="default"/>
      </items>
    </pivotField>
    <pivotField showAll="0"/>
    <pivotField showAll="0"/>
    <pivotField showAll="0"/>
    <pivotField showAll="0"/>
    <pivotField showAll="0"/>
    <pivotField showAll="0"/>
    <pivotField showAll="0"/>
  </pivotFields>
  <rowItems count="1">
    <i/>
  </rowItems>
  <colItems count="1">
    <i/>
  </colItems>
  <pageFields count="2">
    <pageField fld="1" hier="-1"/>
    <pageField fld="2" item="0" hier="-1"/>
  </pageFields>
  <dataFields count="1">
    <dataField name="Count of ID#" fld="0" subtotal="count" baseField="0" baseItem="0" numFmtId="1"/>
  </dataFields>
  <formats count="2">
    <format dxfId="2">
      <pivotArea dataOnly="0" labelOnly="1" outline="0" axis="axisValues" fieldPosition="0"/>
    </format>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DF72CA9-8E72-438F-BE1F-6AD62EF3C2BC}" name="PivotTable23"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location ref="A66:B70" firstHeaderRow="1" firstDataRow="1" firstDataCol="1"/>
  <pivotFields count="10">
    <pivotField showAll="0"/>
    <pivotField showAll="0">
      <items count="4">
        <item h="1" x="0"/>
        <item x="1"/>
        <item h="1" x="2"/>
        <item t="default"/>
      </items>
    </pivotField>
    <pivotField showAll="0">
      <items count="5">
        <item x="0"/>
        <item h="1" x="1"/>
        <item h="1" x="2"/>
        <item h="1" x="3"/>
        <item t="default"/>
      </items>
    </pivotField>
    <pivotField showAll="0"/>
    <pivotField showAll="0"/>
    <pivotField showAll="0"/>
    <pivotField dataField="1" showAll="0"/>
    <pivotField dataField="1" showAll="0"/>
    <pivotField dataField="1" showAll="0"/>
    <pivotField dataField="1" showAll="0"/>
  </pivotFields>
  <rowFields count="1">
    <field x="-2"/>
  </rowFields>
  <rowItems count="4">
    <i>
      <x/>
    </i>
    <i i="1">
      <x v="1"/>
    </i>
    <i i="2">
      <x v="2"/>
    </i>
    <i i="3">
      <x v="3"/>
    </i>
  </rowItems>
  <colItems count="1">
    <i/>
  </colItems>
  <dataFields count="4">
    <dataField name=" Beauty" fld="6" subtotal="average" baseField="0" baseItem="297840528"/>
    <dataField name=" Cleanliness" fld="7" subtotal="average" baseField="0" baseItem="0"/>
    <dataField name=" Safety" fld="8" subtotal="average" baseField="0" baseItem="0"/>
    <dataField name=" Variety of programs or activities" fld="9" subtotal="average" baseField="0" baseItem="0"/>
  </dataFields>
  <formats count="2">
    <format dxfId="4">
      <pivotArea dataOnly="0" labelOnly="1" outline="0" axis="axisValues" fieldPosition="0"/>
    </format>
    <format dxfId="3">
      <pivotArea outline="0" collapsedLevelsAreSubtotals="1" fieldPosition="0"/>
    </format>
  </format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004E77A-0D33-4509-8D47-9CD5B87A8F4E}" name="PivotTable22"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1">
  <location ref="A27:B34" firstHeaderRow="1" firstDataRow="1" firstDataCol="1"/>
  <pivotFields count="10">
    <pivotField showAll="0"/>
    <pivotField showAll="0">
      <items count="4">
        <item h="1" x="0"/>
        <item x="1"/>
        <item h="1" x="2"/>
        <item t="default"/>
      </items>
    </pivotField>
    <pivotField showAll="0">
      <items count="5">
        <item x="0"/>
        <item h="1" x="1"/>
        <item h="1" x="2"/>
        <item h="1" x="3"/>
        <item t="default"/>
      </items>
    </pivotField>
    <pivotField showAll="0"/>
    <pivotField showAll="0"/>
    <pivotField axis="axisRow" dataField="1" showAll="0" sortType="descending">
      <items count="8">
        <item h="1" x="6"/>
        <item x="4"/>
        <item x="1"/>
        <item x="3"/>
        <item x="0"/>
        <item x="5"/>
        <item x="2"/>
        <item t="default"/>
      </items>
    </pivotField>
    <pivotField showAll="0"/>
    <pivotField showAll="0"/>
    <pivotField showAll="0"/>
    <pivotField showAll="0"/>
  </pivotFields>
  <rowFields count="1">
    <field x="5"/>
  </rowFields>
  <rowItems count="7">
    <i>
      <x v="1"/>
    </i>
    <i>
      <x v="2"/>
    </i>
    <i>
      <x v="3"/>
    </i>
    <i>
      <x v="4"/>
    </i>
    <i>
      <x v="5"/>
    </i>
    <i>
      <x v="6"/>
    </i>
    <i t="grand">
      <x/>
    </i>
  </rowItems>
  <colItems count="1">
    <i/>
  </colItems>
  <dataFields count="1">
    <dataField name="Count of What is the primary reason that you used this park today? (select top reason):" fld="5" subtotal="count" showDataAs="percentOfTotal" baseField="5" baseItem="0" numFmtId="9"/>
  </dataFields>
  <formats count="3">
    <format dxfId="7">
      <pivotArea dataOnly="0" labelOnly="1" outline="0" axis="axisValues" fieldPosition="0"/>
    </format>
    <format dxfId="6">
      <pivotArea outline="0" fieldPosition="0">
        <references count="1">
          <reference field="4294967294" count="1">
            <x v="0"/>
          </reference>
        </references>
      </pivotArea>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F750A0A-D7D4-4A0B-B041-01352557A43F}" name="PivotTable2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location ref="A18:B22" firstHeaderRow="1" firstDataRow="1" firstDataCol="1"/>
  <pivotFields count="10">
    <pivotField showAll="0"/>
    <pivotField showAll="0">
      <items count="4">
        <item h="1" x="0"/>
        <item x="1"/>
        <item h="1" x="2"/>
        <item t="default"/>
      </items>
    </pivotField>
    <pivotField showAll="0">
      <items count="5">
        <item x="0"/>
        <item h="1" x="1"/>
        <item h="1" x="2"/>
        <item h="1" x="3"/>
        <item t="default"/>
      </items>
    </pivotField>
    <pivotField showAll="0"/>
    <pivotField axis="axisRow" dataField="1" showAll="0">
      <items count="5">
        <item x="1"/>
        <item x="2"/>
        <item x="0"/>
        <item h="1" x="3"/>
        <item t="default"/>
      </items>
    </pivotField>
    <pivotField showAll="0"/>
    <pivotField showAll="0"/>
    <pivotField showAll="0"/>
    <pivotField showAll="0"/>
    <pivotField showAll="0"/>
  </pivotFields>
  <rowFields count="1">
    <field x="4"/>
  </rowFields>
  <rowItems count="4">
    <i>
      <x/>
    </i>
    <i>
      <x v="1"/>
    </i>
    <i>
      <x v="2"/>
    </i>
    <i t="grand">
      <x/>
    </i>
  </rowItems>
  <colItems count="1">
    <i/>
  </colItems>
  <dataFields count="1">
    <dataField name="Count of How frequently do you visit this park?" fld="4" subtotal="count" showDataAs="percentOfTotal" baseField="4" baseItem="0" numFmtId="9"/>
  </dataFields>
  <formats count="3">
    <format dxfId="10">
      <pivotArea outline="0" fieldPosition="0">
        <references count="1">
          <reference field="4294967294" count="1">
            <x v="0"/>
          </reference>
        </references>
      </pivotArea>
    </format>
    <format dxfId="9">
      <pivotArea outline="0" collapsedLevelsAreSubtotals="1" fieldPosition="0"/>
    </format>
    <format dxfId="8">
      <pivotArea dataOnly="0" labelOnly="1" outline="0" axis="axisValues" fieldPosition="0"/>
    </format>
  </formats>
  <chartFormats count="4">
    <chartFormat chart="2" format="2" series="1">
      <pivotArea type="data" outline="0" fieldPosition="0">
        <references count="1">
          <reference field="4294967294" count="1" selected="0">
            <x v="0"/>
          </reference>
        </references>
      </pivotArea>
    </chartFormat>
    <chartFormat chart="2" format="3">
      <pivotArea type="data" outline="0" fieldPosition="0">
        <references count="2">
          <reference field="4294967294" count="1" selected="0">
            <x v="0"/>
          </reference>
          <reference field="4" count="1" selected="0">
            <x v="0"/>
          </reference>
        </references>
      </pivotArea>
    </chartFormat>
    <chartFormat chart="2" format="4">
      <pivotArea type="data" outline="0" fieldPosition="0">
        <references count="2">
          <reference field="4294967294" count="1" selected="0">
            <x v="0"/>
          </reference>
          <reference field="4" count="1" selected="0">
            <x v="2"/>
          </reference>
        </references>
      </pivotArea>
    </chartFormat>
    <chartFormat chart="2" format="4">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D091B2FA-F9E4-419A-9278-7DC5405784F9}" sourceName="Year">
  <pivotTables>
    <pivotTable tabId="4" name="PivotTable20"/>
    <pivotTable tabId="4" name="PivotTable21"/>
    <pivotTable tabId="4" name="PivotTable22"/>
    <pivotTable tabId="4" name="PivotTable23"/>
    <pivotTable tabId="4" name="PivotTable24"/>
  </pivotTables>
  <data>
    <tabular pivotCacheId="367644393">
      <items count="3">
        <i x="0"/>
        <i x="1" s="1"/>
        <i x="2"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Park" xr10:uid="{8E845A4F-A390-4EF2-8190-9F31F778043C}" sourceName="Type of Park">
  <pivotTables>
    <pivotTable tabId="4" name="PivotTable20"/>
    <pivotTable tabId="4" name="PivotTable21"/>
    <pivotTable tabId="4" name="PivotTable22"/>
    <pivotTable tabId="4" name="PivotTable23"/>
    <pivotTable tabId="4" name="PivotTable24"/>
  </pivotTables>
  <data>
    <tabular pivotCacheId="367644393">
      <items count="4">
        <i x="0" s="1"/>
        <i x="1"/>
        <i x="2"/>
        <i x="3"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97375997-2948-4A2C-8F4C-5C333D01DAA6}" cache="Slicer_Year" caption="Year" style="SlicerStyleLight3 2" rowHeight="241300"/>
  <slicer name="Type of Park" xr10:uid="{A37D0CDA-5A7E-4B12-B943-CF8465C39F7D}" cache="Slicer_Type_of_Park" caption="Type of Park" style="SlicerStyleLight3 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EF4F-9606-425C-AE82-DF23A30CD173}">
  <sheetPr>
    <tabColor rgb="FFC9D438"/>
  </sheetPr>
  <dimension ref="A1"/>
  <sheetViews>
    <sheetView showGridLines="0" showRowColHeaders="0" tabSelected="1" zoomScale="80" zoomScaleNormal="80" workbookViewId="0">
      <selection activeCell="AE41" sqref="AE41"/>
    </sheetView>
  </sheetViews>
  <sheetFormatPr defaultRowHeight="15" x14ac:dyDescent="0.25"/>
  <cols>
    <col min="1" max="16384" width="9.140625" style="1"/>
  </cols>
  <sheetData/>
  <pageMargins left="0.25" right="0.25" top="0.75" bottom="0.75" header="0.3" footer="0.3"/>
  <pageSetup scale="7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4AB5-736A-4690-9BD7-C698CC63BA9B}">
  <sheetPr>
    <tabColor rgb="FF794C23"/>
  </sheetPr>
  <dimension ref="A1:J250"/>
  <sheetViews>
    <sheetView workbookViewId="0">
      <selection activeCell="D178" sqref="D177:D178"/>
    </sheetView>
  </sheetViews>
  <sheetFormatPr defaultRowHeight="15" x14ac:dyDescent="0.25"/>
  <cols>
    <col min="5" max="5" width="32.28515625" customWidth="1"/>
    <col min="6" max="6" width="43.5703125" customWidth="1"/>
  </cols>
  <sheetData>
    <row r="1" spans="1:10" x14ac:dyDescent="0.25">
      <c r="A1" t="s">
        <v>0</v>
      </c>
      <c r="B1" t="s">
        <v>2</v>
      </c>
      <c r="C1" t="s">
        <v>3</v>
      </c>
      <c r="D1" t="s">
        <v>7</v>
      </c>
      <c r="E1" t="s">
        <v>1</v>
      </c>
      <c r="F1" t="s">
        <v>27</v>
      </c>
      <c r="G1" t="s">
        <v>22</v>
      </c>
      <c r="H1" t="s">
        <v>23</v>
      </c>
      <c r="I1" t="s">
        <v>24</v>
      </c>
      <c r="J1" t="s">
        <v>26</v>
      </c>
    </row>
    <row r="2" spans="1:10" x14ac:dyDescent="0.25">
      <c r="A2">
        <v>1</v>
      </c>
      <c r="B2">
        <v>2016</v>
      </c>
      <c r="C2" t="s">
        <v>4</v>
      </c>
      <c r="D2" t="s">
        <v>13</v>
      </c>
      <c r="E2" t="s">
        <v>14</v>
      </c>
      <c r="F2" t="s">
        <v>25</v>
      </c>
      <c r="G2">
        <v>9</v>
      </c>
      <c r="H2">
        <v>6</v>
      </c>
      <c r="I2">
        <v>6</v>
      </c>
      <c r="J2">
        <v>1</v>
      </c>
    </row>
    <row r="3" spans="1:10" x14ac:dyDescent="0.25">
      <c r="A3">
        <v>2</v>
      </c>
      <c r="B3">
        <v>2016</v>
      </c>
      <c r="C3" t="s">
        <v>4</v>
      </c>
      <c r="D3" t="s">
        <v>8</v>
      </c>
      <c r="E3" t="s">
        <v>14</v>
      </c>
      <c r="F3" t="s">
        <v>17</v>
      </c>
      <c r="G3">
        <v>9</v>
      </c>
      <c r="H3">
        <v>8</v>
      </c>
      <c r="I3">
        <v>10</v>
      </c>
      <c r="J3">
        <v>3</v>
      </c>
    </row>
    <row r="4" spans="1:10" x14ac:dyDescent="0.25">
      <c r="A4">
        <v>3</v>
      </c>
      <c r="B4">
        <v>2016</v>
      </c>
      <c r="C4" t="s">
        <v>4</v>
      </c>
      <c r="D4" t="s">
        <v>8</v>
      </c>
      <c r="E4" t="s">
        <v>14</v>
      </c>
      <c r="F4" t="s">
        <v>25</v>
      </c>
      <c r="G4">
        <v>6</v>
      </c>
      <c r="H4">
        <v>9</v>
      </c>
      <c r="I4">
        <v>8</v>
      </c>
      <c r="J4">
        <v>10</v>
      </c>
    </row>
    <row r="5" spans="1:10" x14ac:dyDescent="0.25">
      <c r="A5">
        <v>4</v>
      </c>
      <c r="B5">
        <v>2016</v>
      </c>
      <c r="C5" t="s">
        <v>4</v>
      </c>
      <c r="D5" t="s">
        <v>8</v>
      </c>
      <c r="E5" t="s">
        <v>14</v>
      </c>
      <c r="F5" t="s">
        <v>19</v>
      </c>
      <c r="G5">
        <v>8</v>
      </c>
      <c r="H5">
        <v>5</v>
      </c>
      <c r="I5">
        <v>2</v>
      </c>
      <c r="J5">
        <v>9</v>
      </c>
    </row>
    <row r="6" spans="1:10" x14ac:dyDescent="0.25">
      <c r="A6">
        <v>5</v>
      </c>
      <c r="B6">
        <v>2016</v>
      </c>
      <c r="C6" t="s">
        <v>4</v>
      </c>
      <c r="D6" t="s">
        <v>8</v>
      </c>
      <c r="E6" t="s">
        <v>14</v>
      </c>
      <c r="F6" t="s">
        <v>19</v>
      </c>
      <c r="G6">
        <v>10</v>
      </c>
      <c r="H6">
        <v>9</v>
      </c>
      <c r="I6">
        <v>4</v>
      </c>
      <c r="J6">
        <v>9</v>
      </c>
    </row>
    <row r="7" spans="1:10" x14ac:dyDescent="0.25">
      <c r="A7">
        <v>6</v>
      </c>
      <c r="B7">
        <v>2017</v>
      </c>
      <c r="C7" t="s">
        <v>4</v>
      </c>
      <c r="D7" t="s">
        <v>9</v>
      </c>
      <c r="E7" t="s">
        <v>16</v>
      </c>
      <c r="F7" t="s">
        <v>25</v>
      </c>
      <c r="G7">
        <v>8</v>
      </c>
      <c r="H7">
        <v>6</v>
      </c>
      <c r="I7">
        <v>1</v>
      </c>
      <c r="J7">
        <v>1</v>
      </c>
    </row>
    <row r="8" spans="1:10" x14ac:dyDescent="0.25">
      <c r="A8">
        <v>7</v>
      </c>
      <c r="B8">
        <v>2017</v>
      </c>
      <c r="C8" t="s">
        <v>5</v>
      </c>
      <c r="D8" t="s">
        <v>10</v>
      </c>
      <c r="E8" t="s">
        <v>14</v>
      </c>
      <c r="F8" t="s">
        <v>21</v>
      </c>
      <c r="G8">
        <v>1</v>
      </c>
      <c r="H8">
        <v>5</v>
      </c>
      <c r="I8">
        <v>1</v>
      </c>
      <c r="J8">
        <v>3</v>
      </c>
    </row>
    <row r="9" spans="1:10" x14ac:dyDescent="0.25">
      <c r="A9">
        <v>8</v>
      </c>
      <c r="B9">
        <v>2017</v>
      </c>
      <c r="C9" t="s">
        <v>5</v>
      </c>
      <c r="D9" t="s">
        <v>12</v>
      </c>
      <c r="E9" t="s">
        <v>16</v>
      </c>
      <c r="F9" t="s">
        <v>19</v>
      </c>
      <c r="G9">
        <v>5</v>
      </c>
      <c r="H9">
        <v>1</v>
      </c>
      <c r="I9">
        <v>1</v>
      </c>
      <c r="J9">
        <v>2</v>
      </c>
    </row>
    <row r="10" spans="1:10" x14ac:dyDescent="0.25">
      <c r="A10">
        <v>9</v>
      </c>
      <c r="B10">
        <v>2016</v>
      </c>
      <c r="C10" t="s">
        <v>5</v>
      </c>
      <c r="D10" t="s">
        <v>9</v>
      </c>
      <c r="E10" t="s">
        <v>15</v>
      </c>
      <c r="F10" t="s">
        <v>20</v>
      </c>
      <c r="G10">
        <v>2</v>
      </c>
      <c r="H10">
        <v>2</v>
      </c>
      <c r="I10">
        <v>1</v>
      </c>
      <c r="J10">
        <v>6</v>
      </c>
    </row>
    <row r="11" spans="1:10" x14ac:dyDescent="0.25">
      <c r="A11">
        <v>10</v>
      </c>
      <c r="B11">
        <v>2017</v>
      </c>
      <c r="C11" t="s">
        <v>5</v>
      </c>
      <c r="D11" t="s">
        <v>9</v>
      </c>
      <c r="E11" t="s">
        <v>15</v>
      </c>
      <c r="F11" t="s">
        <v>20</v>
      </c>
      <c r="G11">
        <v>4</v>
      </c>
      <c r="H11">
        <v>3</v>
      </c>
      <c r="I11">
        <v>1</v>
      </c>
      <c r="J11">
        <v>6</v>
      </c>
    </row>
    <row r="12" spans="1:10" x14ac:dyDescent="0.25">
      <c r="A12">
        <v>11</v>
      </c>
      <c r="B12">
        <v>2016</v>
      </c>
      <c r="C12" t="s">
        <v>5</v>
      </c>
      <c r="D12" t="s">
        <v>12</v>
      </c>
      <c r="E12" t="s">
        <v>15</v>
      </c>
      <c r="F12" t="s">
        <v>21</v>
      </c>
      <c r="G12">
        <v>4</v>
      </c>
      <c r="H12">
        <v>2</v>
      </c>
      <c r="I12">
        <v>1</v>
      </c>
      <c r="J12">
        <v>1</v>
      </c>
    </row>
    <row r="13" spans="1:10" x14ac:dyDescent="0.25">
      <c r="A13">
        <v>12</v>
      </c>
      <c r="B13">
        <v>2016</v>
      </c>
      <c r="C13" t="s">
        <v>5</v>
      </c>
      <c r="D13" t="s">
        <v>12</v>
      </c>
      <c r="E13" t="s">
        <v>15</v>
      </c>
      <c r="F13" t="s">
        <v>18</v>
      </c>
      <c r="G13">
        <v>4</v>
      </c>
      <c r="H13">
        <v>4</v>
      </c>
      <c r="I13">
        <v>1</v>
      </c>
      <c r="J13">
        <v>3</v>
      </c>
    </row>
    <row r="14" spans="1:10" x14ac:dyDescent="0.25">
      <c r="A14">
        <v>13</v>
      </c>
      <c r="B14">
        <v>2016</v>
      </c>
      <c r="C14" t="s">
        <v>5</v>
      </c>
      <c r="D14" t="s">
        <v>12</v>
      </c>
      <c r="E14" t="s">
        <v>15</v>
      </c>
      <c r="F14" t="s">
        <v>18</v>
      </c>
      <c r="G14">
        <v>2</v>
      </c>
      <c r="H14">
        <v>3</v>
      </c>
      <c r="I14">
        <v>1</v>
      </c>
      <c r="J14">
        <v>5</v>
      </c>
    </row>
    <row r="15" spans="1:10" x14ac:dyDescent="0.25">
      <c r="A15">
        <v>14</v>
      </c>
      <c r="B15">
        <v>2016</v>
      </c>
      <c r="C15" t="s">
        <v>5</v>
      </c>
      <c r="D15" t="s">
        <v>13</v>
      </c>
      <c r="E15" t="s">
        <v>15</v>
      </c>
      <c r="F15" t="s">
        <v>21</v>
      </c>
      <c r="G15">
        <v>4</v>
      </c>
      <c r="H15">
        <v>6</v>
      </c>
      <c r="I15">
        <v>1</v>
      </c>
      <c r="J15">
        <v>1</v>
      </c>
    </row>
    <row r="16" spans="1:10" x14ac:dyDescent="0.25">
      <c r="A16">
        <v>15</v>
      </c>
      <c r="B16">
        <v>2017</v>
      </c>
      <c r="C16" t="s">
        <v>5</v>
      </c>
      <c r="D16" t="s">
        <v>13</v>
      </c>
      <c r="E16" t="s">
        <v>15</v>
      </c>
      <c r="F16" t="s">
        <v>25</v>
      </c>
      <c r="G16">
        <v>1</v>
      </c>
      <c r="H16">
        <v>2</v>
      </c>
      <c r="I16">
        <v>1</v>
      </c>
      <c r="J16">
        <v>2</v>
      </c>
    </row>
    <row r="17" spans="1:10" x14ac:dyDescent="0.25">
      <c r="A17">
        <v>16</v>
      </c>
      <c r="B17">
        <v>2017</v>
      </c>
      <c r="C17" t="s">
        <v>5</v>
      </c>
      <c r="D17" t="s">
        <v>13</v>
      </c>
      <c r="E17" t="s">
        <v>15</v>
      </c>
      <c r="F17" t="s">
        <v>25</v>
      </c>
      <c r="G17">
        <v>6</v>
      </c>
      <c r="H17">
        <v>5</v>
      </c>
      <c r="I17">
        <v>1</v>
      </c>
      <c r="J17">
        <v>6</v>
      </c>
    </row>
    <row r="18" spans="1:10" x14ac:dyDescent="0.25">
      <c r="A18">
        <v>17</v>
      </c>
      <c r="B18">
        <v>2016</v>
      </c>
      <c r="C18" t="s">
        <v>5</v>
      </c>
      <c r="D18" t="s">
        <v>8</v>
      </c>
      <c r="E18" t="s">
        <v>15</v>
      </c>
      <c r="F18" t="s">
        <v>25</v>
      </c>
      <c r="G18">
        <v>1</v>
      </c>
      <c r="H18">
        <v>1</v>
      </c>
      <c r="I18">
        <v>1</v>
      </c>
      <c r="J18">
        <v>2</v>
      </c>
    </row>
    <row r="19" spans="1:10" x14ac:dyDescent="0.25">
      <c r="A19">
        <v>18</v>
      </c>
      <c r="B19">
        <v>2017</v>
      </c>
      <c r="C19" t="s">
        <v>5</v>
      </c>
      <c r="D19" t="s">
        <v>8</v>
      </c>
      <c r="E19" t="s">
        <v>15</v>
      </c>
      <c r="F19" t="s">
        <v>20</v>
      </c>
      <c r="G19">
        <v>3</v>
      </c>
      <c r="H19">
        <v>5</v>
      </c>
      <c r="I19">
        <v>1</v>
      </c>
      <c r="J19">
        <v>2</v>
      </c>
    </row>
    <row r="20" spans="1:10" x14ac:dyDescent="0.25">
      <c r="A20">
        <v>19</v>
      </c>
      <c r="B20">
        <v>2016</v>
      </c>
      <c r="C20" t="s">
        <v>5</v>
      </c>
      <c r="D20" t="s">
        <v>9</v>
      </c>
      <c r="E20" t="s">
        <v>16</v>
      </c>
      <c r="F20" t="s">
        <v>20</v>
      </c>
      <c r="G20">
        <v>1</v>
      </c>
      <c r="H20">
        <v>1</v>
      </c>
      <c r="I20">
        <v>1</v>
      </c>
      <c r="J20">
        <v>1</v>
      </c>
    </row>
    <row r="21" spans="1:10" x14ac:dyDescent="0.25">
      <c r="A21">
        <v>20</v>
      </c>
      <c r="B21">
        <v>2017</v>
      </c>
      <c r="C21" t="s">
        <v>5</v>
      </c>
      <c r="D21" t="s">
        <v>10</v>
      </c>
      <c r="E21" t="s">
        <v>15</v>
      </c>
      <c r="F21" t="s">
        <v>17</v>
      </c>
      <c r="G21">
        <v>6</v>
      </c>
      <c r="H21">
        <v>1</v>
      </c>
      <c r="I21">
        <v>1</v>
      </c>
      <c r="J21">
        <v>6</v>
      </c>
    </row>
    <row r="22" spans="1:10" x14ac:dyDescent="0.25">
      <c r="A22">
        <v>21</v>
      </c>
      <c r="B22">
        <v>2017</v>
      </c>
      <c r="C22" t="s">
        <v>5</v>
      </c>
      <c r="D22" t="s">
        <v>12</v>
      </c>
      <c r="E22" t="s">
        <v>16</v>
      </c>
      <c r="F22" t="s">
        <v>17</v>
      </c>
      <c r="G22">
        <v>4</v>
      </c>
      <c r="H22">
        <v>1</v>
      </c>
      <c r="I22">
        <v>1</v>
      </c>
      <c r="J22">
        <v>5</v>
      </c>
    </row>
    <row r="23" spans="1:10" x14ac:dyDescent="0.25">
      <c r="A23">
        <v>22</v>
      </c>
      <c r="B23">
        <v>2016</v>
      </c>
      <c r="C23" t="s">
        <v>4</v>
      </c>
      <c r="D23" t="s">
        <v>8</v>
      </c>
      <c r="E23" t="s">
        <v>14</v>
      </c>
      <c r="F23" t="s">
        <v>17</v>
      </c>
      <c r="G23">
        <v>7</v>
      </c>
      <c r="H23">
        <v>5</v>
      </c>
      <c r="I23">
        <v>4</v>
      </c>
      <c r="J23">
        <v>10</v>
      </c>
    </row>
    <row r="24" spans="1:10" x14ac:dyDescent="0.25">
      <c r="A24">
        <v>23</v>
      </c>
      <c r="B24">
        <v>2016</v>
      </c>
      <c r="C24" t="s">
        <v>4</v>
      </c>
      <c r="D24" t="s">
        <v>8</v>
      </c>
      <c r="E24" t="s">
        <v>14</v>
      </c>
      <c r="F24" t="s">
        <v>19</v>
      </c>
      <c r="G24">
        <v>10</v>
      </c>
      <c r="H24">
        <v>5</v>
      </c>
      <c r="I24">
        <v>4</v>
      </c>
      <c r="J24">
        <v>10</v>
      </c>
    </row>
    <row r="25" spans="1:10" x14ac:dyDescent="0.25">
      <c r="A25">
        <v>24</v>
      </c>
      <c r="B25">
        <v>2016</v>
      </c>
      <c r="C25" t="s">
        <v>5</v>
      </c>
      <c r="D25" t="s">
        <v>10</v>
      </c>
      <c r="E25" t="s">
        <v>14</v>
      </c>
      <c r="F25" t="s">
        <v>21</v>
      </c>
      <c r="G25">
        <v>4</v>
      </c>
      <c r="H25">
        <v>3</v>
      </c>
      <c r="I25">
        <v>2</v>
      </c>
      <c r="J25">
        <v>6</v>
      </c>
    </row>
    <row r="26" spans="1:10" x14ac:dyDescent="0.25">
      <c r="A26">
        <v>25</v>
      </c>
      <c r="B26">
        <v>2016</v>
      </c>
      <c r="C26" t="s">
        <v>5</v>
      </c>
      <c r="D26" t="s">
        <v>10</v>
      </c>
      <c r="E26" t="s">
        <v>16</v>
      </c>
      <c r="F26" t="s">
        <v>20</v>
      </c>
      <c r="G26">
        <v>2</v>
      </c>
      <c r="H26">
        <v>3</v>
      </c>
      <c r="I26">
        <v>2</v>
      </c>
      <c r="J26">
        <v>5</v>
      </c>
    </row>
    <row r="27" spans="1:10" x14ac:dyDescent="0.25">
      <c r="A27">
        <v>26</v>
      </c>
      <c r="B27">
        <v>2017</v>
      </c>
      <c r="C27" t="s">
        <v>5</v>
      </c>
      <c r="D27" t="s">
        <v>9</v>
      </c>
      <c r="E27" t="s">
        <v>15</v>
      </c>
      <c r="F27" t="s">
        <v>20</v>
      </c>
      <c r="G27">
        <v>5</v>
      </c>
      <c r="H27">
        <v>3</v>
      </c>
      <c r="I27">
        <v>2</v>
      </c>
      <c r="J27">
        <v>4</v>
      </c>
    </row>
    <row r="28" spans="1:10" x14ac:dyDescent="0.25">
      <c r="A28">
        <v>27</v>
      </c>
      <c r="B28">
        <v>2017</v>
      </c>
      <c r="C28" t="s">
        <v>5</v>
      </c>
      <c r="D28" t="s">
        <v>9</v>
      </c>
      <c r="E28" t="s">
        <v>15</v>
      </c>
      <c r="F28" t="s">
        <v>18</v>
      </c>
      <c r="G28">
        <v>1</v>
      </c>
      <c r="H28">
        <v>6</v>
      </c>
      <c r="I28">
        <v>2</v>
      </c>
      <c r="J28">
        <v>2</v>
      </c>
    </row>
    <row r="29" spans="1:10" x14ac:dyDescent="0.25">
      <c r="A29">
        <v>28</v>
      </c>
      <c r="B29">
        <v>2017</v>
      </c>
      <c r="C29" t="s">
        <v>5</v>
      </c>
      <c r="D29" t="s">
        <v>12</v>
      </c>
      <c r="E29" t="s">
        <v>15</v>
      </c>
      <c r="F29" t="s">
        <v>21</v>
      </c>
      <c r="G29">
        <v>6</v>
      </c>
      <c r="H29">
        <v>6</v>
      </c>
      <c r="I29">
        <v>2</v>
      </c>
      <c r="J29">
        <v>5</v>
      </c>
    </row>
    <row r="30" spans="1:10" x14ac:dyDescent="0.25">
      <c r="A30">
        <v>29</v>
      </c>
      <c r="B30">
        <v>2017</v>
      </c>
      <c r="C30" t="s">
        <v>5</v>
      </c>
      <c r="D30" t="s">
        <v>12</v>
      </c>
      <c r="E30" t="s">
        <v>15</v>
      </c>
      <c r="F30" t="s">
        <v>21</v>
      </c>
      <c r="G30">
        <v>2</v>
      </c>
      <c r="H30">
        <v>6</v>
      </c>
      <c r="I30">
        <v>2</v>
      </c>
      <c r="J30">
        <v>6</v>
      </c>
    </row>
    <row r="31" spans="1:10" x14ac:dyDescent="0.25">
      <c r="A31">
        <v>30</v>
      </c>
      <c r="B31">
        <v>2016</v>
      </c>
      <c r="C31" t="s">
        <v>5</v>
      </c>
      <c r="D31" t="s">
        <v>12</v>
      </c>
      <c r="E31" t="s">
        <v>15</v>
      </c>
      <c r="F31" t="s">
        <v>18</v>
      </c>
      <c r="G31">
        <v>6</v>
      </c>
      <c r="H31">
        <v>4</v>
      </c>
      <c r="I31">
        <v>2</v>
      </c>
      <c r="J31">
        <v>2</v>
      </c>
    </row>
    <row r="32" spans="1:10" x14ac:dyDescent="0.25">
      <c r="A32">
        <v>31</v>
      </c>
      <c r="B32">
        <v>2017</v>
      </c>
      <c r="C32" t="s">
        <v>5</v>
      </c>
      <c r="D32" t="s">
        <v>12</v>
      </c>
      <c r="E32" t="s">
        <v>15</v>
      </c>
      <c r="F32" t="s">
        <v>18</v>
      </c>
      <c r="G32">
        <v>1</v>
      </c>
      <c r="H32">
        <v>5</v>
      </c>
      <c r="I32">
        <v>2</v>
      </c>
      <c r="J32">
        <v>1</v>
      </c>
    </row>
    <row r="33" spans="1:10" x14ac:dyDescent="0.25">
      <c r="A33">
        <v>32</v>
      </c>
      <c r="B33">
        <v>2016</v>
      </c>
      <c r="C33" t="s">
        <v>5</v>
      </c>
      <c r="D33" t="s">
        <v>13</v>
      </c>
      <c r="E33" t="s">
        <v>15</v>
      </c>
      <c r="F33" t="s">
        <v>18</v>
      </c>
      <c r="G33">
        <v>1</v>
      </c>
      <c r="H33">
        <v>5</v>
      </c>
      <c r="I33">
        <v>2</v>
      </c>
      <c r="J33">
        <v>5</v>
      </c>
    </row>
    <row r="34" spans="1:10" x14ac:dyDescent="0.25">
      <c r="A34">
        <v>33</v>
      </c>
      <c r="B34">
        <v>2016</v>
      </c>
      <c r="C34" t="s">
        <v>5</v>
      </c>
      <c r="D34" t="s">
        <v>13</v>
      </c>
      <c r="E34" t="s">
        <v>15</v>
      </c>
      <c r="F34" t="s">
        <v>21</v>
      </c>
      <c r="G34">
        <v>4</v>
      </c>
      <c r="H34">
        <v>1</v>
      </c>
      <c r="I34">
        <v>2</v>
      </c>
      <c r="J34">
        <v>5</v>
      </c>
    </row>
    <row r="35" spans="1:10" x14ac:dyDescent="0.25">
      <c r="A35">
        <v>34</v>
      </c>
      <c r="B35">
        <v>2016</v>
      </c>
      <c r="C35" t="s">
        <v>5</v>
      </c>
      <c r="D35" t="s">
        <v>8</v>
      </c>
      <c r="E35" t="s">
        <v>15</v>
      </c>
      <c r="F35" t="s">
        <v>25</v>
      </c>
      <c r="G35">
        <v>1</v>
      </c>
      <c r="H35">
        <v>6</v>
      </c>
      <c r="I35">
        <v>2</v>
      </c>
      <c r="J35">
        <v>1</v>
      </c>
    </row>
    <row r="36" spans="1:10" x14ac:dyDescent="0.25">
      <c r="A36">
        <v>35</v>
      </c>
      <c r="B36">
        <v>2017</v>
      </c>
      <c r="C36" t="s">
        <v>5</v>
      </c>
      <c r="D36" t="s">
        <v>9</v>
      </c>
      <c r="E36" t="s">
        <v>16</v>
      </c>
      <c r="F36" t="s">
        <v>17</v>
      </c>
      <c r="G36">
        <v>4</v>
      </c>
      <c r="H36">
        <v>6</v>
      </c>
      <c r="I36">
        <v>2</v>
      </c>
      <c r="J36">
        <v>4</v>
      </c>
    </row>
    <row r="37" spans="1:10" x14ac:dyDescent="0.25">
      <c r="A37">
        <v>36</v>
      </c>
      <c r="B37">
        <v>2017</v>
      </c>
      <c r="C37" t="s">
        <v>5</v>
      </c>
      <c r="D37" t="s">
        <v>11</v>
      </c>
      <c r="E37" t="s">
        <v>16</v>
      </c>
      <c r="F37" t="s">
        <v>17</v>
      </c>
      <c r="G37">
        <v>2</v>
      </c>
      <c r="H37">
        <v>4</v>
      </c>
      <c r="I37">
        <v>2</v>
      </c>
      <c r="J37">
        <v>6</v>
      </c>
    </row>
    <row r="38" spans="1:10" x14ac:dyDescent="0.25">
      <c r="A38">
        <v>37</v>
      </c>
      <c r="B38">
        <v>2016</v>
      </c>
      <c r="C38" t="s">
        <v>5</v>
      </c>
      <c r="D38" t="s">
        <v>11</v>
      </c>
      <c r="E38" t="s">
        <v>16</v>
      </c>
      <c r="F38" t="s">
        <v>19</v>
      </c>
      <c r="G38">
        <v>4</v>
      </c>
      <c r="H38">
        <v>6</v>
      </c>
      <c r="I38">
        <v>2</v>
      </c>
      <c r="J38">
        <v>2</v>
      </c>
    </row>
    <row r="39" spans="1:10" x14ac:dyDescent="0.25">
      <c r="A39">
        <v>38</v>
      </c>
      <c r="B39">
        <v>2017</v>
      </c>
      <c r="C39" t="s">
        <v>5</v>
      </c>
      <c r="D39" t="s">
        <v>11</v>
      </c>
      <c r="E39" t="s">
        <v>15</v>
      </c>
      <c r="F39" t="s">
        <v>19</v>
      </c>
      <c r="G39">
        <v>3</v>
      </c>
      <c r="H39">
        <v>6</v>
      </c>
      <c r="I39">
        <v>2</v>
      </c>
      <c r="J39">
        <v>2</v>
      </c>
    </row>
    <row r="40" spans="1:10" x14ac:dyDescent="0.25">
      <c r="A40">
        <v>39</v>
      </c>
      <c r="B40">
        <v>2016</v>
      </c>
      <c r="C40" t="s">
        <v>5</v>
      </c>
      <c r="D40" t="s">
        <v>12</v>
      </c>
      <c r="E40" t="s">
        <v>15</v>
      </c>
      <c r="F40" t="s">
        <v>17</v>
      </c>
      <c r="G40">
        <v>2</v>
      </c>
      <c r="H40">
        <v>4</v>
      </c>
      <c r="I40">
        <v>2</v>
      </c>
      <c r="J40">
        <v>1</v>
      </c>
    </row>
    <row r="41" spans="1:10" x14ac:dyDescent="0.25">
      <c r="A41">
        <v>40</v>
      </c>
      <c r="B41">
        <v>2017</v>
      </c>
      <c r="C41" t="s">
        <v>5</v>
      </c>
      <c r="D41" t="s">
        <v>12</v>
      </c>
      <c r="E41" t="s">
        <v>15</v>
      </c>
      <c r="F41" t="s">
        <v>17</v>
      </c>
      <c r="G41">
        <v>5</v>
      </c>
      <c r="H41">
        <v>5</v>
      </c>
      <c r="I41">
        <v>2</v>
      </c>
      <c r="J41">
        <v>2</v>
      </c>
    </row>
    <row r="42" spans="1:10" x14ac:dyDescent="0.25">
      <c r="A42">
        <v>41</v>
      </c>
      <c r="B42">
        <v>2016</v>
      </c>
      <c r="C42" t="s">
        <v>5</v>
      </c>
      <c r="D42" t="s">
        <v>8</v>
      </c>
      <c r="E42" t="s">
        <v>16</v>
      </c>
      <c r="F42" t="s">
        <v>21</v>
      </c>
      <c r="G42">
        <v>5</v>
      </c>
      <c r="H42">
        <v>2</v>
      </c>
      <c r="I42">
        <v>2</v>
      </c>
      <c r="J42">
        <v>1</v>
      </c>
    </row>
    <row r="43" spans="1:10" x14ac:dyDescent="0.25">
      <c r="A43">
        <v>42</v>
      </c>
      <c r="B43">
        <v>2016</v>
      </c>
      <c r="C43" t="s">
        <v>5</v>
      </c>
      <c r="D43" t="s">
        <v>8</v>
      </c>
      <c r="E43" t="s">
        <v>15</v>
      </c>
      <c r="F43" t="s">
        <v>21</v>
      </c>
      <c r="G43">
        <v>1</v>
      </c>
      <c r="H43">
        <v>1</v>
      </c>
      <c r="I43">
        <v>2</v>
      </c>
      <c r="J43">
        <v>3</v>
      </c>
    </row>
    <row r="44" spans="1:10" x14ac:dyDescent="0.25">
      <c r="A44">
        <v>43</v>
      </c>
      <c r="B44">
        <v>2016</v>
      </c>
      <c r="C44" t="s">
        <v>4</v>
      </c>
      <c r="D44" t="s">
        <v>13</v>
      </c>
      <c r="E44" t="s">
        <v>14</v>
      </c>
      <c r="F44" t="s">
        <v>17</v>
      </c>
      <c r="G44">
        <v>7</v>
      </c>
      <c r="H44">
        <v>9</v>
      </c>
      <c r="I44">
        <v>4</v>
      </c>
      <c r="J44">
        <v>7</v>
      </c>
    </row>
    <row r="45" spans="1:10" x14ac:dyDescent="0.25">
      <c r="A45">
        <v>44</v>
      </c>
      <c r="B45">
        <v>2016</v>
      </c>
      <c r="C45" t="s">
        <v>4</v>
      </c>
      <c r="D45" t="s">
        <v>13</v>
      </c>
      <c r="E45" t="s">
        <v>14</v>
      </c>
      <c r="F45" t="s">
        <v>17</v>
      </c>
      <c r="G45">
        <v>10</v>
      </c>
      <c r="H45">
        <v>6</v>
      </c>
      <c r="I45">
        <v>5</v>
      </c>
      <c r="J45">
        <v>3</v>
      </c>
    </row>
    <row r="46" spans="1:10" x14ac:dyDescent="0.25">
      <c r="A46">
        <v>45</v>
      </c>
      <c r="B46">
        <v>2017</v>
      </c>
      <c r="C46" t="s">
        <v>4</v>
      </c>
      <c r="D46" t="s">
        <v>8</v>
      </c>
      <c r="E46" t="s">
        <v>14</v>
      </c>
      <c r="F46" t="s">
        <v>18</v>
      </c>
      <c r="G46">
        <v>10</v>
      </c>
      <c r="H46">
        <v>10</v>
      </c>
      <c r="I46">
        <v>9</v>
      </c>
      <c r="J46">
        <v>5</v>
      </c>
    </row>
    <row r="47" spans="1:10" x14ac:dyDescent="0.25">
      <c r="A47">
        <v>46</v>
      </c>
      <c r="B47">
        <v>2016</v>
      </c>
      <c r="C47" t="s">
        <v>5</v>
      </c>
      <c r="D47" t="s">
        <v>9</v>
      </c>
      <c r="E47" t="s">
        <v>15</v>
      </c>
      <c r="F47" t="s">
        <v>18</v>
      </c>
      <c r="G47">
        <v>1</v>
      </c>
      <c r="H47">
        <v>3</v>
      </c>
      <c r="I47">
        <v>3</v>
      </c>
      <c r="J47">
        <v>3</v>
      </c>
    </row>
    <row r="48" spans="1:10" x14ac:dyDescent="0.25">
      <c r="A48">
        <v>47</v>
      </c>
      <c r="B48">
        <v>2016</v>
      </c>
      <c r="C48" t="s">
        <v>5</v>
      </c>
      <c r="D48" t="s">
        <v>9</v>
      </c>
      <c r="E48" t="s">
        <v>15</v>
      </c>
      <c r="F48" t="s">
        <v>18</v>
      </c>
      <c r="G48">
        <v>1</v>
      </c>
      <c r="H48">
        <v>6</v>
      </c>
      <c r="I48">
        <v>3</v>
      </c>
      <c r="J48">
        <v>6</v>
      </c>
    </row>
    <row r="49" spans="1:10" x14ac:dyDescent="0.25">
      <c r="A49">
        <v>48</v>
      </c>
      <c r="B49">
        <v>2016</v>
      </c>
      <c r="C49" t="s">
        <v>5</v>
      </c>
      <c r="D49" t="s">
        <v>12</v>
      </c>
      <c r="E49" t="s">
        <v>15</v>
      </c>
      <c r="F49" t="s">
        <v>18</v>
      </c>
      <c r="G49">
        <v>2</v>
      </c>
      <c r="H49">
        <v>4</v>
      </c>
      <c r="I49">
        <v>3</v>
      </c>
      <c r="J49">
        <v>1</v>
      </c>
    </row>
    <row r="50" spans="1:10" x14ac:dyDescent="0.25">
      <c r="A50">
        <v>49</v>
      </c>
      <c r="B50">
        <v>2017</v>
      </c>
      <c r="C50" t="s">
        <v>5</v>
      </c>
      <c r="D50" t="s">
        <v>12</v>
      </c>
      <c r="E50" t="s">
        <v>15</v>
      </c>
      <c r="F50" t="s">
        <v>18</v>
      </c>
      <c r="G50">
        <v>5</v>
      </c>
      <c r="H50">
        <v>6</v>
      </c>
      <c r="I50">
        <v>3</v>
      </c>
      <c r="J50">
        <v>1</v>
      </c>
    </row>
    <row r="51" spans="1:10" x14ac:dyDescent="0.25">
      <c r="A51">
        <v>50</v>
      </c>
      <c r="B51">
        <v>2017</v>
      </c>
      <c r="C51" t="s">
        <v>5</v>
      </c>
      <c r="D51" t="s">
        <v>8</v>
      </c>
      <c r="E51" t="s">
        <v>15</v>
      </c>
      <c r="F51" t="s">
        <v>21</v>
      </c>
      <c r="G51">
        <v>3</v>
      </c>
      <c r="H51">
        <v>6</v>
      </c>
      <c r="I51">
        <v>3</v>
      </c>
      <c r="J51">
        <v>5</v>
      </c>
    </row>
    <row r="52" spans="1:10" x14ac:dyDescent="0.25">
      <c r="A52">
        <v>51</v>
      </c>
      <c r="B52">
        <v>2017</v>
      </c>
      <c r="C52" t="s">
        <v>5</v>
      </c>
      <c r="D52" t="s">
        <v>9</v>
      </c>
      <c r="E52" t="s">
        <v>15</v>
      </c>
      <c r="F52" t="s">
        <v>17</v>
      </c>
      <c r="G52">
        <v>1</v>
      </c>
      <c r="H52">
        <v>4</v>
      </c>
      <c r="I52">
        <v>3</v>
      </c>
      <c r="J52">
        <v>4</v>
      </c>
    </row>
    <row r="53" spans="1:10" x14ac:dyDescent="0.25">
      <c r="A53">
        <v>52</v>
      </c>
      <c r="B53">
        <v>2017</v>
      </c>
      <c r="C53" t="s">
        <v>5</v>
      </c>
      <c r="D53" t="s">
        <v>10</v>
      </c>
      <c r="E53" t="s">
        <v>16</v>
      </c>
      <c r="F53" t="s">
        <v>19</v>
      </c>
      <c r="G53">
        <v>2</v>
      </c>
      <c r="H53">
        <v>5</v>
      </c>
      <c r="I53">
        <v>3</v>
      </c>
      <c r="J53">
        <v>6</v>
      </c>
    </row>
    <row r="54" spans="1:10" x14ac:dyDescent="0.25">
      <c r="A54">
        <v>53</v>
      </c>
      <c r="B54">
        <v>2016</v>
      </c>
      <c r="C54" t="s">
        <v>5</v>
      </c>
      <c r="D54" t="s">
        <v>12</v>
      </c>
      <c r="E54" t="s">
        <v>15</v>
      </c>
      <c r="F54" t="s">
        <v>17</v>
      </c>
      <c r="G54">
        <v>4</v>
      </c>
      <c r="H54">
        <v>5</v>
      </c>
      <c r="I54">
        <v>3</v>
      </c>
      <c r="J54">
        <v>5</v>
      </c>
    </row>
    <row r="55" spans="1:10" x14ac:dyDescent="0.25">
      <c r="A55">
        <v>54</v>
      </c>
      <c r="B55">
        <v>2017</v>
      </c>
      <c r="C55" t="s">
        <v>5</v>
      </c>
      <c r="D55" t="s">
        <v>12</v>
      </c>
      <c r="E55" t="s">
        <v>15</v>
      </c>
      <c r="F55" t="s">
        <v>17</v>
      </c>
      <c r="G55">
        <v>5</v>
      </c>
      <c r="H55">
        <v>5</v>
      </c>
      <c r="I55">
        <v>3</v>
      </c>
      <c r="J55">
        <v>1</v>
      </c>
    </row>
    <row r="56" spans="1:10" x14ac:dyDescent="0.25">
      <c r="A56">
        <v>55</v>
      </c>
      <c r="B56">
        <v>2016</v>
      </c>
      <c r="C56" t="s">
        <v>5</v>
      </c>
      <c r="D56" t="s">
        <v>12</v>
      </c>
      <c r="E56" t="s">
        <v>15</v>
      </c>
      <c r="F56" t="s">
        <v>17</v>
      </c>
      <c r="G56">
        <v>2</v>
      </c>
      <c r="H56">
        <v>6</v>
      </c>
      <c r="I56">
        <v>3</v>
      </c>
      <c r="J56">
        <v>6</v>
      </c>
    </row>
    <row r="57" spans="1:10" x14ac:dyDescent="0.25">
      <c r="A57">
        <v>56</v>
      </c>
      <c r="B57">
        <v>2016</v>
      </c>
      <c r="C57" t="s">
        <v>5</v>
      </c>
      <c r="D57" t="s">
        <v>8</v>
      </c>
      <c r="E57" t="s">
        <v>16</v>
      </c>
      <c r="F57" t="s">
        <v>21</v>
      </c>
      <c r="G57">
        <v>5</v>
      </c>
      <c r="H57">
        <v>5</v>
      </c>
      <c r="I57">
        <v>3</v>
      </c>
      <c r="J57">
        <v>4</v>
      </c>
    </row>
    <row r="58" spans="1:10" x14ac:dyDescent="0.25">
      <c r="A58">
        <v>57</v>
      </c>
      <c r="B58">
        <v>2017</v>
      </c>
      <c r="C58" t="s">
        <v>5</v>
      </c>
      <c r="D58" t="s">
        <v>8</v>
      </c>
      <c r="E58" t="s">
        <v>15</v>
      </c>
      <c r="F58" t="s">
        <v>21</v>
      </c>
      <c r="G58">
        <v>4</v>
      </c>
      <c r="H58">
        <v>5</v>
      </c>
      <c r="I58">
        <v>3</v>
      </c>
      <c r="J58">
        <v>3</v>
      </c>
    </row>
    <row r="59" spans="1:10" x14ac:dyDescent="0.25">
      <c r="A59">
        <v>58</v>
      </c>
      <c r="B59">
        <v>2016</v>
      </c>
      <c r="C59" t="s">
        <v>4</v>
      </c>
      <c r="D59" t="s">
        <v>11</v>
      </c>
      <c r="E59" t="s">
        <v>14</v>
      </c>
      <c r="F59" t="s">
        <v>18</v>
      </c>
      <c r="G59">
        <v>7</v>
      </c>
      <c r="H59">
        <v>6</v>
      </c>
      <c r="I59">
        <v>8</v>
      </c>
      <c r="J59">
        <v>9</v>
      </c>
    </row>
    <row r="60" spans="1:10" x14ac:dyDescent="0.25">
      <c r="A60">
        <v>59</v>
      </c>
      <c r="B60">
        <v>2016</v>
      </c>
      <c r="C60" t="s">
        <v>4</v>
      </c>
      <c r="D60" t="s">
        <v>8</v>
      </c>
      <c r="E60" t="s">
        <v>14</v>
      </c>
      <c r="F60" t="s">
        <v>18</v>
      </c>
      <c r="G60">
        <v>5</v>
      </c>
      <c r="H60">
        <v>9</v>
      </c>
      <c r="I60">
        <v>4</v>
      </c>
      <c r="J60">
        <v>10</v>
      </c>
    </row>
    <row r="61" spans="1:10" x14ac:dyDescent="0.25">
      <c r="A61">
        <v>60</v>
      </c>
      <c r="B61">
        <v>2016</v>
      </c>
      <c r="C61" t="s">
        <v>4</v>
      </c>
      <c r="D61" t="s">
        <v>8</v>
      </c>
      <c r="E61" t="s">
        <v>14</v>
      </c>
      <c r="F61" t="s">
        <v>19</v>
      </c>
      <c r="G61">
        <v>10</v>
      </c>
      <c r="H61">
        <v>9</v>
      </c>
      <c r="I61">
        <v>9</v>
      </c>
      <c r="J61">
        <v>5</v>
      </c>
    </row>
    <row r="62" spans="1:10" x14ac:dyDescent="0.25">
      <c r="A62">
        <v>61</v>
      </c>
      <c r="B62">
        <v>2017</v>
      </c>
      <c r="C62" t="s">
        <v>4</v>
      </c>
      <c r="D62" t="s">
        <v>8</v>
      </c>
      <c r="E62" t="s">
        <v>14</v>
      </c>
      <c r="F62" t="s">
        <v>19</v>
      </c>
      <c r="G62">
        <v>9</v>
      </c>
      <c r="H62">
        <v>8</v>
      </c>
      <c r="I62">
        <v>6</v>
      </c>
      <c r="J62">
        <v>1</v>
      </c>
    </row>
    <row r="63" spans="1:10" x14ac:dyDescent="0.25">
      <c r="A63">
        <v>62</v>
      </c>
      <c r="B63">
        <v>2016</v>
      </c>
      <c r="C63" t="s">
        <v>5</v>
      </c>
      <c r="D63" t="s">
        <v>10</v>
      </c>
      <c r="E63" t="s">
        <v>14</v>
      </c>
      <c r="F63" t="s">
        <v>21</v>
      </c>
      <c r="G63">
        <v>4</v>
      </c>
      <c r="H63">
        <v>1</v>
      </c>
      <c r="I63">
        <v>4</v>
      </c>
      <c r="J63">
        <v>6</v>
      </c>
    </row>
    <row r="64" spans="1:10" x14ac:dyDescent="0.25">
      <c r="A64">
        <v>63</v>
      </c>
      <c r="B64">
        <v>2017</v>
      </c>
      <c r="C64" t="s">
        <v>5</v>
      </c>
      <c r="D64" t="s">
        <v>9</v>
      </c>
      <c r="E64" t="s">
        <v>15</v>
      </c>
      <c r="F64" t="s">
        <v>18</v>
      </c>
      <c r="G64">
        <v>6</v>
      </c>
      <c r="H64">
        <v>4</v>
      </c>
      <c r="I64">
        <v>4</v>
      </c>
      <c r="J64">
        <v>1</v>
      </c>
    </row>
    <row r="65" spans="1:10" x14ac:dyDescent="0.25">
      <c r="A65">
        <v>64</v>
      </c>
      <c r="B65">
        <v>2017</v>
      </c>
      <c r="C65" t="s">
        <v>5</v>
      </c>
      <c r="D65" t="s">
        <v>9</v>
      </c>
      <c r="E65" t="s">
        <v>15</v>
      </c>
      <c r="F65" t="s">
        <v>18</v>
      </c>
      <c r="G65">
        <v>2</v>
      </c>
      <c r="H65">
        <v>2</v>
      </c>
      <c r="I65">
        <v>4</v>
      </c>
      <c r="J65">
        <v>6</v>
      </c>
    </row>
    <row r="66" spans="1:10" x14ac:dyDescent="0.25">
      <c r="A66">
        <v>65</v>
      </c>
      <c r="B66">
        <v>2017</v>
      </c>
      <c r="C66" t="s">
        <v>5</v>
      </c>
      <c r="D66" t="s">
        <v>8</v>
      </c>
      <c r="E66" t="s">
        <v>15</v>
      </c>
      <c r="F66" t="s">
        <v>21</v>
      </c>
      <c r="G66">
        <v>3</v>
      </c>
      <c r="H66">
        <v>1</v>
      </c>
      <c r="I66">
        <v>4</v>
      </c>
      <c r="J66">
        <v>3</v>
      </c>
    </row>
    <row r="67" spans="1:10" x14ac:dyDescent="0.25">
      <c r="A67">
        <v>66</v>
      </c>
      <c r="B67">
        <v>2017</v>
      </c>
      <c r="C67" t="s">
        <v>5</v>
      </c>
      <c r="D67" t="s">
        <v>10</v>
      </c>
      <c r="E67" t="s">
        <v>15</v>
      </c>
      <c r="F67" t="s">
        <v>17</v>
      </c>
      <c r="G67">
        <v>3</v>
      </c>
      <c r="H67">
        <v>2</v>
      </c>
      <c r="I67">
        <v>4</v>
      </c>
      <c r="J67">
        <v>3</v>
      </c>
    </row>
    <row r="68" spans="1:10" x14ac:dyDescent="0.25">
      <c r="A68">
        <v>67</v>
      </c>
      <c r="B68">
        <v>2017</v>
      </c>
      <c r="C68" t="s">
        <v>5</v>
      </c>
      <c r="D68" t="s">
        <v>11</v>
      </c>
      <c r="E68" t="s">
        <v>15</v>
      </c>
      <c r="F68" t="s">
        <v>17</v>
      </c>
      <c r="G68">
        <v>4</v>
      </c>
      <c r="H68">
        <v>3</v>
      </c>
      <c r="I68">
        <v>4</v>
      </c>
      <c r="J68">
        <v>1</v>
      </c>
    </row>
    <row r="69" spans="1:10" x14ac:dyDescent="0.25">
      <c r="A69">
        <v>68</v>
      </c>
      <c r="B69">
        <v>2016</v>
      </c>
      <c r="C69" t="s">
        <v>5</v>
      </c>
      <c r="D69" t="s">
        <v>11</v>
      </c>
      <c r="E69" t="s">
        <v>15</v>
      </c>
      <c r="F69" t="s">
        <v>19</v>
      </c>
      <c r="G69">
        <v>4</v>
      </c>
      <c r="H69">
        <v>1</v>
      </c>
      <c r="I69">
        <v>4</v>
      </c>
      <c r="J69">
        <v>5</v>
      </c>
    </row>
    <row r="70" spans="1:10" x14ac:dyDescent="0.25">
      <c r="A70">
        <v>69</v>
      </c>
      <c r="B70">
        <v>2016</v>
      </c>
      <c r="C70" t="s">
        <v>5</v>
      </c>
      <c r="D70" t="s">
        <v>12</v>
      </c>
      <c r="E70" t="s">
        <v>16</v>
      </c>
      <c r="F70" t="s">
        <v>17</v>
      </c>
      <c r="G70">
        <v>3</v>
      </c>
      <c r="H70">
        <v>6</v>
      </c>
      <c r="I70">
        <v>4</v>
      </c>
      <c r="J70">
        <v>6</v>
      </c>
    </row>
    <row r="71" spans="1:10" x14ac:dyDescent="0.25">
      <c r="A71">
        <v>70</v>
      </c>
      <c r="B71">
        <v>2016</v>
      </c>
      <c r="C71" t="s">
        <v>5</v>
      </c>
      <c r="D71" t="s">
        <v>12</v>
      </c>
      <c r="E71" t="s">
        <v>16</v>
      </c>
      <c r="F71" t="s">
        <v>17</v>
      </c>
      <c r="G71">
        <v>6</v>
      </c>
      <c r="H71">
        <v>1</v>
      </c>
      <c r="I71">
        <v>4</v>
      </c>
      <c r="J71">
        <v>6</v>
      </c>
    </row>
    <row r="72" spans="1:10" x14ac:dyDescent="0.25">
      <c r="A72">
        <v>71</v>
      </c>
      <c r="B72">
        <v>2016</v>
      </c>
      <c r="C72" t="s">
        <v>5</v>
      </c>
      <c r="D72" t="s">
        <v>12</v>
      </c>
      <c r="E72" t="s">
        <v>16</v>
      </c>
      <c r="F72" t="s">
        <v>17</v>
      </c>
      <c r="G72">
        <v>4</v>
      </c>
      <c r="H72">
        <v>2</v>
      </c>
      <c r="I72">
        <v>4</v>
      </c>
      <c r="J72">
        <v>2</v>
      </c>
    </row>
    <row r="73" spans="1:10" x14ac:dyDescent="0.25">
      <c r="A73">
        <v>72</v>
      </c>
      <c r="B73">
        <v>2017</v>
      </c>
      <c r="C73" t="s">
        <v>5</v>
      </c>
      <c r="D73" t="s">
        <v>12</v>
      </c>
      <c r="E73" t="s">
        <v>16</v>
      </c>
      <c r="F73" t="s">
        <v>17</v>
      </c>
      <c r="G73">
        <v>1</v>
      </c>
      <c r="H73">
        <v>6</v>
      </c>
      <c r="I73">
        <v>4</v>
      </c>
      <c r="J73">
        <v>3</v>
      </c>
    </row>
    <row r="74" spans="1:10" x14ac:dyDescent="0.25">
      <c r="A74">
        <v>73</v>
      </c>
      <c r="B74">
        <v>2016</v>
      </c>
      <c r="C74" t="s">
        <v>4</v>
      </c>
      <c r="D74" t="s">
        <v>9</v>
      </c>
      <c r="E74" t="s">
        <v>14</v>
      </c>
      <c r="F74" t="s">
        <v>21</v>
      </c>
      <c r="G74">
        <v>7</v>
      </c>
      <c r="H74">
        <v>10</v>
      </c>
      <c r="I74">
        <v>6</v>
      </c>
      <c r="J74">
        <v>6</v>
      </c>
    </row>
    <row r="75" spans="1:10" x14ac:dyDescent="0.25">
      <c r="A75">
        <v>74</v>
      </c>
      <c r="B75">
        <v>2016</v>
      </c>
      <c r="C75" t="s">
        <v>4</v>
      </c>
      <c r="D75" t="s">
        <v>8</v>
      </c>
      <c r="E75" t="s">
        <v>14</v>
      </c>
      <c r="F75" t="s">
        <v>17</v>
      </c>
      <c r="G75">
        <v>5</v>
      </c>
      <c r="H75">
        <v>6</v>
      </c>
      <c r="I75">
        <v>9</v>
      </c>
      <c r="J75">
        <v>7</v>
      </c>
    </row>
    <row r="76" spans="1:10" x14ac:dyDescent="0.25">
      <c r="A76">
        <v>75</v>
      </c>
      <c r="B76">
        <v>2017</v>
      </c>
      <c r="C76" t="s">
        <v>4</v>
      </c>
      <c r="D76" t="s">
        <v>12</v>
      </c>
      <c r="E76" t="s">
        <v>15</v>
      </c>
      <c r="F76" t="s">
        <v>20</v>
      </c>
      <c r="G76">
        <v>8</v>
      </c>
      <c r="H76">
        <v>9</v>
      </c>
      <c r="I76">
        <v>5</v>
      </c>
      <c r="J76">
        <v>8</v>
      </c>
    </row>
    <row r="77" spans="1:10" x14ac:dyDescent="0.25">
      <c r="A77">
        <v>76</v>
      </c>
      <c r="B77">
        <v>2017</v>
      </c>
      <c r="C77" t="s">
        <v>4</v>
      </c>
      <c r="D77" t="s">
        <v>12</v>
      </c>
      <c r="E77" t="s">
        <v>16</v>
      </c>
      <c r="F77" t="s">
        <v>18</v>
      </c>
      <c r="G77">
        <v>5</v>
      </c>
      <c r="H77">
        <v>10</v>
      </c>
      <c r="I77">
        <v>5</v>
      </c>
      <c r="J77">
        <v>9</v>
      </c>
    </row>
    <row r="78" spans="1:10" x14ac:dyDescent="0.25">
      <c r="A78">
        <v>77</v>
      </c>
      <c r="B78">
        <v>2016</v>
      </c>
      <c r="C78" t="s">
        <v>4</v>
      </c>
      <c r="D78" t="s">
        <v>12</v>
      </c>
      <c r="E78" t="s">
        <v>15</v>
      </c>
      <c r="F78" t="s">
        <v>20</v>
      </c>
      <c r="G78">
        <v>7</v>
      </c>
      <c r="H78">
        <v>10</v>
      </c>
      <c r="I78">
        <v>5</v>
      </c>
      <c r="J78">
        <v>8</v>
      </c>
    </row>
    <row r="79" spans="1:10" x14ac:dyDescent="0.25">
      <c r="A79">
        <v>78</v>
      </c>
      <c r="B79">
        <v>2017</v>
      </c>
      <c r="C79" t="s">
        <v>5</v>
      </c>
      <c r="D79" t="s">
        <v>9</v>
      </c>
      <c r="E79" t="s">
        <v>15</v>
      </c>
      <c r="F79" t="s">
        <v>18</v>
      </c>
      <c r="G79">
        <v>1</v>
      </c>
      <c r="H79">
        <v>5</v>
      </c>
      <c r="I79">
        <v>5</v>
      </c>
      <c r="J79">
        <v>2</v>
      </c>
    </row>
    <row r="80" spans="1:10" x14ac:dyDescent="0.25">
      <c r="A80">
        <v>79</v>
      </c>
      <c r="B80">
        <v>2017</v>
      </c>
      <c r="C80" t="s">
        <v>5</v>
      </c>
      <c r="D80" t="s">
        <v>9</v>
      </c>
      <c r="E80" t="s">
        <v>15</v>
      </c>
      <c r="F80" t="s">
        <v>18</v>
      </c>
      <c r="G80">
        <v>5</v>
      </c>
      <c r="H80">
        <v>3</v>
      </c>
      <c r="I80">
        <v>5</v>
      </c>
      <c r="J80">
        <v>2</v>
      </c>
    </row>
    <row r="81" spans="1:10" x14ac:dyDescent="0.25">
      <c r="A81">
        <v>80</v>
      </c>
      <c r="B81">
        <v>2017</v>
      </c>
      <c r="C81" t="s">
        <v>5</v>
      </c>
      <c r="D81" t="s">
        <v>12</v>
      </c>
      <c r="E81" t="s">
        <v>15</v>
      </c>
      <c r="F81" t="s">
        <v>18</v>
      </c>
      <c r="G81">
        <v>1</v>
      </c>
      <c r="H81">
        <v>6</v>
      </c>
      <c r="I81">
        <v>5</v>
      </c>
      <c r="J81">
        <v>1</v>
      </c>
    </row>
    <row r="82" spans="1:10" x14ac:dyDescent="0.25">
      <c r="A82">
        <v>81</v>
      </c>
      <c r="B82">
        <v>2016</v>
      </c>
      <c r="C82" t="s">
        <v>5</v>
      </c>
      <c r="D82" t="s">
        <v>12</v>
      </c>
      <c r="E82" t="s">
        <v>15</v>
      </c>
      <c r="F82" t="s">
        <v>18</v>
      </c>
      <c r="G82">
        <v>4</v>
      </c>
      <c r="H82">
        <v>3</v>
      </c>
      <c r="I82">
        <v>5</v>
      </c>
      <c r="J82">
        <v>4</v>
      </c>
    </row>
    <row r="83" spans="1:10" x14ac:dyDescent="0.25">
      <c r="A83">
        <v>82</v>
      </c>
      <c r="B83">
        <v>2016</v>
      </c>
      <c r="C83" t="s">
        <v>5</v>
      </c>
      <c r="D83" t="s">
        <v>10</v>
      </c>
      <c r="E83" t="s">
        <v>16</v>
      </c>
      <c r="F83" t="s">
        <v>17</v>
      </c>
      <c r="G83">
        <v>1</v>
      </c>
      <c r="H83">
        <v>1</v>
      </c>
      <c r="I83">
        <v>5</v>
      </c>
      <c r="J83">
        <v>5</v>
      </c>
    </row>
    <row r="84" spans="1:10" x14ac:dyDescent="0.25">
      <c r="A84">
        <v>83</v>
      </c>
      <c r="B84">
        <v>2016</v>
      </c>
      <c r="C84" t="s">
        <v>5</v>
      </c>
      <c r="D84" t="s">
        <v>11</v>
      </c>
      <c r="E84" t="s">
        <v>16</v>
      </c>
      <c r="F84" t="s">
        <v>19</v>
      </c>
      <c r="G84">
        <v>3</v>
      </c>
      <c r="H84">
        <v>4</v>
      </c>
      <c r="I84">
        <v>5</v>
      </c>
      <c r="J84">
        <v>2</v>
      </c>
    </row>
    <row r="85" spans="1:10" x14ac:dyDescent="0.25">
      <c r="A85">
        <v>84</v>
      </c>
      <c r="B85">
        <v>2017</v>
      </c>
      <c r="C85" t="s">
        <v>5</v>
      </c>
      <c r="D85" t="s">
        <v>11</v>
      </c>
      <c r="E85" t="s">
        <v>16</v>
      </c>
      <c r="F85" t="s">
        <v>19</v>
      </c>
      <c r="G85">
        <v>6</v>
      </c>
      <c r="H85">
        <v>5</v>
      </c>
      <c r="I85">
        <v>5</v>
      </c>
      <c r="J85">
        <v>2</v>
      </c>
    </row>
    <row r="86" spans="1:10" x14ac:dyDescent="0.25">
      <c r="A86">
        <v>85</v>
      </c>
      <c r="B86">
        <v>2017</v>
      </c>
      <c r="C86" t="s">
        <v>5</v>
      </c>
      <c r="D86" t="s">
        <v>8</v>
      </c>
      <c r="E86" t="s">
        <v>16</v>
      </c>
      <c r="F86" t="s">
        <v>21</v>
      </c>
      <c r="G86">
        <v>6</v>
      </c>
      <c r="H86">
        <v>1</v>
      </c>
      <c r="I86">
        <v>5</v>
      </c>
      <c r="J86">
        <v>6</v>
      </c>
    </row>
    <row r="87" spans="1:10" x14ac:dyDescent="0.25">
      <c r="A87">
        <v>86</v>
      </c>
      <c r="B87">
        <v>2016</v>
      </c>
      <c r="C87" t="s">
        <v>4</v>
      </c>
      <c r="D87" t="s">
        <v>11</v>
      </c>
      <c r="E87" t="s">
        <v>14</v>
      </c>
      <c r="F87" t="s">
        <v>21</v>
      </c>
      <c r="G87">
        <v>6</v>
      </c>
      <c r="H87">
        <v>10</v>
      </c>
      <c r="I87">
        <v>6</v>
      </c>
      <c r="J87">
        <v>6</v>
      </c>
    </row>
    <row r="88" spans="1:10" x14ac:dyDescent="0.25">
      <c r="A88">
        <v>87</v>
      </c>
      <c r="B88">
        <v>2016</v>
      </c>
      <c r="C88" t="s">
        <v>4</v>
      </c>
      <c r="D88" t="s">
        <v>8</v>
      </c>
      <c r="E88" t="s">
        <v>14</v>
      </c>
      <c r="F88" t="s">
        <v>19</v>
      </c>
      <c r="G88">
        <v>9</v>
      </c>
      <c r="H88">
        <v>6</v>
      </c>
      <c r="I88">
        <v>9</v>
      </c>
      <c r="J88">
        <v>7</v>
      </c>
    </row>
    <row r="89" spans="1:10" x14ac:dyDescent="0.25">
      <c r="A89">
        <v>88</v>
      </c>
      <c r="B89">
        <v>2017</v>
      </c>
      <c r="C89" t="s">
        <v>4</v>
      </c>
      <c r="D89" t="s">
        <v>11</v>
      </c>
      <c r="E89" t="s">
        <v>15</v>
      </c>
      <c r="F89" t="s">
        <v>20</v>
      </c>
      <c r="G89">
        <v>6</v>
      </c>
      <c r="H89">
        <v>9</v>
      </c>
      <c r="I89">
        <v>6</v>
      </c>
      <c r="J89">
        <v>9</v>
      </c>
    </row>
    <row r="90" spans="1:10" x14ac:dyDescent="0.25">
      <c r="A90">
        <v>89</v>
      </c>
      <c r="B90">
        <v>2017</v>
      </c>
      <c r="C90" t="s">
        <v>4</v>
      </c>
      <c r="D90" t="s">
        <v>11</v>
      </c>
      <c r="E90" t="s">
        <v>16</v>
      </c>
      <c r="F90" t="s">
        <v>20</v>
      </c>
      <c r="G90">
        <v>10</v>
      </c>
      <c r="H90">
        <v>9</v>
      </c>
      <c r="I90">
        <v>6</v>
      </c>
      <c r="J90">
        <v>7</v>
      </c>
    </row>
    <row r="91" spans="1:10" x14ac:dyDescent="0.25">
      <c r="A91">
        <v>90</v>
      </c>
      <c r="B91">
        <v>2017</v>
      </c>
      <c r="C91" t="s">
        <v>4</v>
      </c>
      <c r="D91" t="s">
        <v>11</v>
      </c>
      <c r="E91" t="s">
        <v>15</v>
      </c>
      <c r="F91" t="s">
        <v>20</v>
      </c>
      <c r="G91">
        <v>9</v>
      </c>
      <c r="H91">
        <v>6</v>
      </c>
      <c r="I91">
        <v>6</v>
      </c>
      <c r="J91">
        <v>7</v>
      </c>
    </row>
    <row r="92" spans="1:10" x14ac:dyDescent="0.25">
      <c r="A92">
        <v>91</v>
      </c>
      <c r="B92">
        <v>2017</v>
      </c>
      <c r="C92" t="s">
        <v>4</v>
      </c>
      <c r="D92" t="s">
        <v>11</v>
      </c>
      <c r="E92" t="s">
        <v>16</v>
      </c>
      <c r="F92" t="s">
        <v>20</v>
      </c>
      <c r="G92">
        <v>6</v>
      </c>
      <c r="H92">
        <v>9</v>
      </c>
      <c r="I92">
        <v>6</v>
      </c>
      <c r="J92">
        <v>9</v>
      </c>
    </row>
    <row r="93" spans="1:10" x14ac:dyDescent="0.25">
      <c r="A93">
        <v>92</v>
      </c>
      <c r="B93">
        <v>2016</v>
      </c>
      <c r="C93" t="s">
        <v>4</v>
      </c>
      <c r="D93" t="s">
        <v>12</v>
      </c>
      <c r="E93" t="s">
        <v>16</v>
      </c>
      <c r="F93" t="s">
        <v>20</v>
      </c>
      <c r="G93">
        <v>5</v>
      </c>
      <c r="H93">
        <v>6</v>
      </c>
      <c r="I93">
        <v>6</v>
      </c>
      <c r="J93">
        <v>9</v>
      </c>
    </row>
    <row r="94" spans="1:10" x14ac:dyDescent="0.25">
      <c r="A94">
        <v>93</v>
      </c>
      <c r="B94">
        <v>2016</v>
      </c>
      <c r="C94" t="s">
        <v>5</v>
      </c>
      <c r="D94" t="s">
        <v>9</v>
      </c>
      <c r="E94" t="s">
        <v>16</v>
      </c>
      <c r="F94" t="s">
        <v>19</v>
      </c>
      <c r="G94">
        <v>6</v>
      </c>
      <c r="H94">
        <v>2</v>
      </c>
      <c r="I94">
        <v>6</v>
      </c>
      <c r="J94">
        <v>2</v>
      </c>
    </row>
    <row r="95" spans="1:10" x14ac:dyDescent="0.25">
      <c r="A95">
        <v>94</v>
      </c>
      <c r="B95">
        <v>2016</v>
      </c>
      <c r="C95" t="s">
        <v>5</v>
      </c>
      <c r="D95" t="s">
        <v>9</v>
      </c>
      <c r="E95" t="s">
        <v>15</v>
      </c>
      <c r="F95" t="s">
        <v>18</v>
      </c>
      <c r="G95">
        <v>5</v>
      </c>
      <c r="H95">
        <v>2</v>
      </c>
      <c r="I95">
        <v>6</v>
      </c>
      <c r="J95">
        <v>6</v>
      </c>
    </row>
    <row r="96" spans="1:10" x14ac:dyDescent="0.25">
      <c r="A96">
        <v>95</v>
      </c>
      <c r="B96">
        <v>2017</v>
      </c>
      <c r="C96" t="s">
        <v>5</v>
      </c>
      <c r="D96" t="s">
        <v>9</v>
      </c>
      <c r="E96" t="s">
        <v>15</v>
      </c>
      <c r="F96" t="s">
        <v>18</v>
      </c>
      <c r="G96">
        <v>4</v>
      </c>
      <c r="H96">
        <v>6</v>
      </c>
      <c r="I96">
        <v>6</v>
      </c>
      <c r="J96">
        <v>4</v>
      </c>
    </row>
    <row r="97" spans="1:10" x14ac:dyDescent="0.25">
      <c r="A97">
        <v>96</v>
      </c>
      <c r="B97">
        <v>2016</v>
      </c>
      <c r="C97" t="s">
        <v>5</v>
      </c>
      <c r="D97" t="s">
        <v>9</v>
      </c>
      <c r="E97" t="s">
        <v>15</v>
      </c>
      <c r="F97" t="s">
        <v>18</v>
      </c>
      <c r="G97">
        <v>2</v>
      </c>
      <c r="H97">
        <v>3</v>
      </c>
      <c r="I97">
        <v>6</v>
      </c>
      <c r="J97">
        <v>2</v>
      </c>
    </row>
    <row r="98" spans="1:10" x14ac:dyDescent="0.25">
      <c r="A98">
        <v>97</v>
      </c>
      <c r="B98">
        <v>2016</v>
      </c>
      <c r="C98" t="s">
        <v>5</v>
      </c>
      <c r="D98" t="s">
        <v>9</v>
      </c>
      <c r="E98" t="s">
        <v>15</v>
      </c>
      <c r="F98" t="s">
        <v>18</v>
      </c>
      <c r="G98">
        <v>4</v>
      </c>
      <c r="H98">
        <v>1</v>
      </c>
      <c r="I98">
        <v>6</v>
      </c>
      <c r="J98">
        <v>6</v>
      </c>
    </row>
    <row r="99" spans="1:10" x14ac:dyDescent="0.25">
      <c r="A99">
        <v>98</v>
      </c>
      <c r="B99">
        <v>2017</v>
      </c>
      <c r="C99" t="s">
        <v>5</v>
      </c>
      <c r="D99" t="s">
        <v>12</v>
      </c>
      <c r="E99" t="s">
        <v>15</v>
      </c>
      <c r="F99" t="s">
        <v>18</v>
      </c>
      <c r="G99">
        <v>2</v>
      </c>
      <c r="H99">
        <v>5</v>
      </c>
      <c r="I99">
        <v>6</v>
      </c>
      <c r="J99">
        <v>6</v>
      </c>
    </row>
    <row r="100" spans="1:10" x14ac:dyDescent="0.25">
      <c r="A100">
        <v>99</v>
      </c>
      <c r="B100">
        <v>2017</v>
      </c>
      <c r="C100" t="s">
        <v>5</v>
      </c>
      <c r="D100" t="s">
        <v>12</v>
      </c>
      <c r="E100" t="s">
        <v>15</v>
      </c>
      <c r="F100" t="s">
        <v>18</v>
      </c>
      <c r="G100">
        <v>3</v>
      </c>
      <c r="H100">
        <v>6</v>
      </c>
      <c r="I100">
        <v>6</v>
      </c>
      <c r="J100">
        <v>1</v>
      </c>
    </row>
    <row r="101" spans="1:10" x14ac:dyDescent="0.25">
      <c r="A101">
        <v>100</v>
      </c>
      <c r="B101">
        <v>2017</v>
      </c>
      <c r="C101" t="s">
        <v>5</v>
      </c>
      <c r="D101" t="s">
        <v>12</v>
      </c>
      <c r="E101" t="s">
        <v>15</v>
      </c>
      <c r="F101" t="s">
        <v>18</v>
      </c>
      <c r="G101">
        <v>5</v>
      </c>
      <c r="H101">
        <v>5</v>
      </c>
      <c r="I101">
        <v>6</v>
      </c>
      <c r="J101">
        <v>6</v>
      </c>
    </row>
    <row r="102" spans="1:10" x14ac:dyDescent="0.25">
      <c r="A102">
        <v>101</v>
      </c>
      <c r="B102">
        <v>2017</v>
      </c>
      <c r="C102" t="s">
        <v>5</v>
      </c>
      <c r="D102" t="s">
        <v>12</v>
      </c>
      <c r="E102" t="s">
        <v>15</v>
      </c>
      <c r="F102" t="s">
        <v>18</v>
      </c>
      <c r="G102">
        <v>6</v>
      </c>
      <c r="H102">
        <v>3</v>
      </c>
      <c r="I102">
        <v>6</v>
      </c>
      <c r="J102">
        <v>4</v>
      </c>
    </row>
    <row r="103" spans="1:10" x14ac:dyDescent="0.25">
      <c r="A103">
        <v>102</v>
      </c>
      <c r="B103">
        <v>2017</v>
      </c>
      <c r="C103" t="s">
        <v>5</v>
      </c>
      <c r="D103" t="s">
        <v>12</v>
      </c>
      <c r="E103" t="s">
        <v>15</v>
      </c>
      <c r="F103" t="s">
        <v>18</v>
      </c>
      <c r="G103">
        <v>2</v>
      </c>
      <c r="H103">
        <v>4</v>
      </c>
      <c r="I103">
        <v>6</v>
      </c>
      <c r="J103">
        <v>1</v>
      </c>
    </row>
    <row r="104" spans="1:10" x14ac:dyDescent="0.25">
      <c r="A104">
        <v>103</v>
      </c>
      <c r="B104">
        <v>2017</v>
      </c>
      <c r="C104" t="s">
        <v>5</v>
      </c>
      <c r="D104" t="s">
        <v>13</v>
      </c>
      <c r="E104" t="s">
        <v>15</v>
      </c>
      <c r="F104" t="s">
        <v>18</v>
      </c>
      <c r="G104">
        <v>1</v>
      </c>
      <c r="H104">
        <v>1</v>
      </c>
      <c r="I104">
        <v>6</v>
      </c>
      <c r="J104">
        <v>1</v>
      </c>
    </row>
    <row r="105" spans="1:10" x14ac:dyDescent="0.25">
      <c r="A105">
        <v>104</v>
      </c>
      <c r="B105">
        <v>2017</v>
      </c>
      <c r="C105" t="s">
        <v>5</v>
      </c>
      <c r="D105" t="s">
        <v>13</v>
      </c>
      <c r="E105" t="s">
        <v>15</v>
      </c>
      <c r="F105" t="s">
        <v>21</v>
      </c>
      <c r="G105">
        <v>1</v>
      </c>
      <c r="H105">
        <v>2</v>
      </c>
      <c r="I105">
        <v>6</v>
      </c>
      <c r="J105">
        <v>4</v>
      </c>
    </row>
    <row r="106" spans="1:10" x14ac:dyDescent="0.25">
      <c r="A106">
        <v>105</v>
      </c>
      <c r="B106">
        <v>2016</v>
      </c>
      <c r="C106" t="s">
        <v>5</v>
      </c>
      <c r="D106" t="s">
        <v>8</v>
      </c>
      <c r="E106" t="s">
        <v>15</v>
      </c>
      <c r="F106" t="s">
        <v>21</v>
      </c>
      <c r="G106">
        <v>3</v>
      </c>
      <c r="H106">
        <v>3</v>
      </c>
      <c r="I106">
        <v>6</v>
      </c>
      <c r="J106">
        <v>3</v>
      </c>
    </row>
    <row r="107" spans="1:10" x14ac:dyDescent="0.25">
      <c r="A107">
        <v>106</v>
      </c>
      <c r="B107">
        <v>2016</v>
      </c>
      <c r="C107" t="s">
        <v>5</v>
      </c>
      <c r="D107" t="s">
        <v>8</v>
      </c>
      <c r="E107" t="s">
        <v>15</v>
      </c>
      <c r="F107" t="s">
        <v>21</v>
      </c>
      <c r="G107">
        <v>1</v>
      </c>
      <c r="H107">
        <v>6</v>
      </c>
      <c r="I107">
        <v>6</v>
      </c>
      <c r="J107">
        <v>1</v>
      </c>
    </row>
    <row r="108" spans="1:10" x14ac:dyDescent="0.25">
      <c r="A108">
        <v>107</v>
      </c>
      <c r="B108">
        <v>2016</v>
      </c>
      <c r="C108" t="s">
        <v>5</v>
      </c>
      <c r="D108" t="s">
        <v>8</v>
      </c>
      <c r="E108" t="s">
        <v>15</v>
      </c>
      <c r="F108" t="s">
        <v>21</v>
      </c>
      <c r="G108">
        <v>3</v>
      </c>
      <c r="H108">
        <v>1</v>
      </c>
      <c r="I108">
        <v>6</v>
      </c>
      <c r="J108">
        <v>4</v>
      </c>
    </row>
    <row r="109" spans="1:10" x14ac:dyDescent="0.25">
      <c r="A109">
        <v>108</v>
      </c>
      <c r="B109">
        <v>2016</v>
      </c>
      <c r="C109" t="s">
        <v>5</v>
      </c>
      <c r="D109" t="s">
        <v>10</v>
      </c>
      <c r="E109" t="s">
        <v>15</v>
      </c>
      <c r="F109" t="s">
        <v>17</v>
      </c>
      <c r="G109">
        <v>1</v>
      </c>
      <c r="H109">
        <v>1</v>
      </c>
      <c r="I109">
        <v>6</v>
      </c>
      <c r="J109">
        <v>1</v>
      </c>
    </row>
    <row r="110" spans="1:10" x14ac:dyDescent="0.25">
      <c r="A110">
        <v>109</v>
      </c>
      <c r="B110">
        <v>2017</v>
      </c>
      <c r="C110" t="s">
        <v>5</v>
      </c>
      <c r="D110" t="s">
        <v>12</v>
      </c>
      <c r="E110" t="s">
        <v>15</v>
      </c>
      <c r="F110" t="s">
        <v>17</v>
      </c>
      <c r="G110">
        <v>6</v>
      </c>
      <c r="H110">
        <v>5</v>
      </c>
      <c r="I110">
        <v>6</v>
      </c>
      <c r="J110">
        <v>4</v>
      </c>
    </row>
    <row r="111" spans="1:10" x14ac:dyDescent="0.25">
      <c r="A111">
        <v>110</v>
      </c>
      <c r="B111">
        <v>2016</v>
      </c>
      <c r="C111" t="s">
        <v>4</v>
      </c>
      <c r="D111" t="s">
        <v>13</v>
      </c>
      <c r="E111" t="s">
        <v>14</v>
      </c>
      <c r="F111" t="s">
        <v>20</v>
      </c>
      <c r="G111">
        <v>9</v>
      </c>
      <c r="H111">
        <v>7</v>
      </c>
      <c r="I111">
        <v>7</v>
      </c>
      <c r="J111">
        <v>5</v>
      </c>
    </row>
    <row r="112" spans="1:10" x14ac:dyDescent="0.25">
      <c r="A112">
        <v>111</v>
      </c>
      <c r="B112">
        <v>2016</v>
      </c>
      <c r="C112" t="s">
        <v>4</v>
      </c>
      <c r="D112" t="s">
        <v>13</v>
      </c>
      <c r="E112" t="s">
        <v>14</v>
      </c>
      <c r="F112" t="s">
        <v>20</v>
      </c>
      <c r="G112">
        <v>5</v>
      </c>
      <c r="H112">
        <v>9</v>
      </c>
      <c r="I112">
        <v>7</v>
      </c>
      <c r="J112">
        <v>8</v>
      </c>
    </row>
    <row r="113" spans="1:10" x14ac:dyDescent="0.25">
      <c r="A113">
        <v>112</v>
      </c>
      <c r="B113">
        <v>2016</v>
      </c>
      <c r="C113" t="s">
        <v>4</v>
      </c>
      <c r="D113" t="s">
        <v>13</v>
      </c>
      <c r="E113" t="s">
        <v>14</v>
      </c>
      <c r="F113" t="s">
        <v>20</v>
      </c>
      <c r="G113">
        <v>6</v>
      </c>
      <c r="H113">
        <v>9</v>
      </c>
      <c r="I113">
        <v>7</v>
      </c>
      <c r="J113">
        <v>9</v>
      </c>
    </row>
    <row r="114" spans="1:10" x14ac:dyDescent="0.25">
      <c r="A114">
        <v>113</v>
      </c>
      <c r="B114">
        <v>2016</v>
      </c>
      <c r="C114" t="s">
        <v>4</v>
      </c>
      <c r="D114" t="s">
        <v>13</v>
      </c>
      <c r="E114" t="s">
        <v>14</v>
      </c>
      <c r="F114" t="s">
        <v>20</v>
      </c>
      <c r="G114">
        <v>5</v>
      </c>
      <c r="H114">
        <v>10</v>
      </c>
      <c r="I114">
        <v>7</v>
      </c>
      <c r="J114">
        <v>9</v>
      </c>
    </row>
    <row r="115" spans="1:10" x14ac:dyDescent="0.25">
      <c r="A115">
        <v>114</v>
      </c>
      <c r="B115">
        <v>2016</v>
      </c>
      <c r="C115" t="s">
        <v>4</v>
      </c>
      <c r="D115" t="s">
        <v>13</v>
      </c>
      <c r="E115" t="s">
        <v>14</v>
      </c>
      <c r="F115" t="s">
        <v>20</v>
      </c>
      <c r="G115">
        <v>5</v>
      </c>
      <c r="H115">
        <v>6</v>
      </c>
      <c r="I115">
        <v>7</v>
      </c>
      <c r="J115">
        <v>7</v>
      </c>
    </row>
    <row r="116" spans="1:10" x14ac:dyDescent="0.25">
      <c r="A116">
        <v>115</v>
      </c>
      <c r="B116">
        <v>2016</v>
      </c>
      <c r="C116" t="s">
        <v>4</v>
      </c>
      <c r="D116" t="s">
        <v>10</v>
      </c>
      <c r="E116" t="s">
        <v>14</v>
      </c>
      <c r="F116" t="s">
        <v>20</v>
      </c>
      <c r="G116">
        <v>6</v>
      </c>
      <c r="H116">
        <v>10</v>
      </c>
      <c r="I116">
        <v>7</v>
      </c>
      <c r="J116">
        <v>6</v>
      </c>
    </row>
    <row r="117" spans="1:10" x14ac:dyDescent="0.25">
      <c r="A117">
        <v>116</v>
      </c>
      <c r="B117">
        <v>2016</v>
      </c>
      <c r="C117" t="s">
        <v>4</v>
      </c>
      <c r="D117" t="s">
        <v>10</v>
      </c>
      <c r="E117" t="s">
        <v>14</v>
      </c>
      <c r="F117" t="s">
        <v>20</v>
      </c>
      <c r="G117">
        <v>5</v>
      </c>
      <c r="H117">
        <v>8</v>
      </c>
      <c r="I117">
        <v>7</v>
      </c>
      <c r="J117">
        <v>9</v>
      </c>
    </row>
    <row r="118" spans="1:10" x14ac:dyDescent="0.25">
      <c r="A118">
        <v>117</v>
      </c>
      <c r="B118">
        <v>2016</v>
      </c>
      <c r="C118" t="s">
        <v>4</v>
      </c>
      <c r="D118" t="s">
        <v>8</v>
      </c>
      <c r="E118" t="s">
        <v>14</v>
      </c>
      <c r="F118" t="s">
        <v>19</v>
      </c>
      <c r="G118">
        <v>6</v>
      </c>
      <c r="H118">
        <v>7</v>
      </c>
      <c r="I118">
        <v>5</v>
      </c>
      <c r="J118">
        <v>5</v>
      </c>
    </row>
    <row r="119" spans="1:10" x14ac:dyDescent="0.25">
      <c r="A119">
        <v>118</v>
      </c>
      <c r="B119">
        <v>2017</v>
      </c>
      <c r="C119" t="s">
        <v>4</v>
      </c>
      <c r="D119" t="s">
        <v>13</v>
      </c>
      <c r="E119" t="s">
        <v>14</v>
      </c>
      <c r="F119" t="s">
        <v>19</v>
      </c>
      <c r="G119">
        <v>9</v>
      </c>
      <c r="H119">
        <v>5</v>
      </c>
      <c r="I119">
        <v>6</v>
      </c>
      <c r="J119">
        <v>4</v>
      </c>
    </row>
    <row r="120" spans="1:10" x14ac:dyDescent="0.25">
      <c r="A120">
        <v>119</v>
      </c>
      <c r="B120">
        <v>2017</v>
      </c>
      <c r="C120" t="s">
        <v>4</v>
      </c>
      <c r="D120" t="s">
        <v>13</v>
      </c>
      <c r="E120" t="s">
        <v>16</v>
      </c>
      <c r="F120" t="s">
        <v>20</v>
      </c>
      <c r="G120">
        <v>5</v>
      </c>
      <c r="H120">
        <v>8</v>
      </c>
      <c r="I120">
        <v>7</v>
      </c>
      <c r="J120">
        <v>8</v>
      </c>
    </row>
    <row r="121" spans="1:10" x14ac:dyDescent="0.25">
      <c r="A121">
        <v>120</v>
      </c>
      <c r="B121">
        <v>2017</v>
      </c>
      <c r="C121" t="s">
        <v>4</v>
      </c>
      <c r="D121" t="s">
        <v>8</v>
      </c>
      <c r="E121" t="s">
        <v>16</v>
      </c>
      <c r="F121" t="s">
        <v>20</v>
      </c>
      <c r="G121">
        <v>5</v>
      </c>
      <c r="H121">
        <v>6</v>
      </c>
      <c r="I121">
        <v>7</v>
      </c>
      <c r="J121">
        <v>7</v>
      </c>
    </row>
    <row r="122" spans="1:10" x14ac:dyDescent="0.25">
      <c r="A122">
        <v>121</v>
      </c>
      <c r="B122">
        <v>2017</v>
      </c>
      <c r="C122" t="s">
        <v>4</v>
      </c>
      <c r="D122" t="s">
        <v>9</v>
      </c>
      <c r="E122" t="s">
        <v>16</v>
      </c>
      <c r="F122" t="s">
        <v>20</v>
      </c>
      <c r="G122">
        <v>6</v>
      </c>
      <c r="H122">
        <v>7</v>
      </c>
      <c r="I122">
        <v>7</v>
      </c>
      <c r="J122">
        <v>7</v>
      </c>
    </row>
    <row r="123" spans="1:10" x14ac:dyDescent="0.25">
      <c r="A123">
        <v>122</v>
      </c>
      <c r="B123">
        <v>2017</v>
      </c>
      <c r="C123" t="s">
        <v>4</v>
      </c>
      <c r="D123" t="s">
        <v>10</v>
      </c>
      <c r="E123" t="s">
        <v>16</v>
      </c>
      <c r="F123" t="s">
        <v>20</v>
      </c>
      <c r="G123">
        <v>5</v>
      </c>
      <c r="H123">
        <v>6</v>
      </c>
      <c r="I123">
        <v>7</v>
      </c>
      <c r="J123">
        <v>9</v>
      </c>
    </row>
    <row r="124" spans="1:10" x14ac:dyDescent="0.25">
      <c r="A124">
        <v>123</v>
      </c>
      <c r="B124">
        <v>2017</v>
      </c>
      <c r="C124" t="s">
        <v>6</v>
      </c>
      <c r="D124" t="s">
        <v>8</v>
      </c>
      <c r="E124" t="s">
        <v>15</v>
      </c>
      <c r="F124" t="s">
        <v>20</v>
      </c>
      <c r="G124">
        <v>9</v>
      </c>
      <c r="H124">
        <v>9</v>
      </c>
      <c r="I124">
        <v>7</v>
      </c>
      <c r="J124">
        <v>4</v>
      </c>
    </row>
    <row r="125" spans="1:10" x14ac:dyDescent="0.25">
      <c r="A125">
        <v>124</v>
      </c>
      <c r="B125">
        <v>2016</v>
      </c>
      <c r="C125" t="s">
        <v>6</v>
      </c>
      <c r="D125" t="s">
        <v>8</v>
      </c>
      <c r="E125" t="s">
        <v>15</v>
      </c>
      <c r="F125" t="s">
        <v>20</v>
      </c>
      <c r="G125">
        <v>1</v>
      </c>
      <c r="H125">
        <v>7</v>
      </c>
      <c r="I125">
        <v>7</v>
      </c>
      <c r="J125">
        <v>1</v>
      </c>
    </row>
    <row r="126" spans="1:10" x14ac:dyDescent="0.25">
      <c r="A126">
        <v>125</v>
      </c>
      <c r="B126">
        <v>2017</v>
      </c>
      <c r="C126" t="s">
        <v>6</v>
      </c>
      <c r="D126" t="s">
        <v>9</v>
      </c>
      <c r="E126" t="s">
        <v>15</v>
      </c>
      <c r="F126" t="s">
        <v>17</v>
      </c>
      <c r="G126">
        <v>7</v>
      </c>
      <c r="H126">
        <v>9</v>
      </c>
      <c r="I126">
        <v>7</v>
      </c>
      <c r="J126">
        <v>2</v>
      </c>
    </row>
    <row r="127" spans="1:10" x14ac:dyDescent="0.25">
      <c r="A127">
        <v>126</v>
      </c>
      <c r="B127">
        <v>2016</v>
      </c>
      <c r="C127" t="s">
        <v>6</v>
      </c>
      <c r="D127" t="s">
        <v>10</v>
      </c>
      <c r="E127" t="s">
        <v>16</v>
      </c>
      <c r="F127" t="s">
        <v>17</v>
      </c>
      <c r="G127">
        <v>4</v>
      </c>
      <c r="H127">
        <v>7</v>
      </c>
      <c r="I127">
        <v>7</v>
      </c>
      <c r="J127">
        <v>2</v>
      </c>
    </row>
    <row r="128" spans="1:10" x14ac:dyDescent="0.25">
      <c r="A128">
        <v>127</v>
      </c>
      <c r="B128">
        <v>2017</v>
      </c>
      <c r="C128" t="s">
        <v>6</v>
      </c>
      <c r="D128" t="s">
        <v>10</v>
      </c>
      <c r="E128" t="s">
        <v>14</v>
      </c>
      <c r="F128" t="s">
        <v>21</v>
      </c>
      <c r="G128">
        <v>1</v>
      </c>
      <c r="H128">
        <v>10</v>
      </c>
      <c r="I128">
        <v>7</v>
      </c>
      <c r="J128">
        <v>4</v>
      </c>
    </row>
    <row r="129" spans="1:10" x14ac:dyDescent="0.25">
      <c r="A129">
        <v>128</v>
      </c>
      <c r="B129">
        <v>2017</v>
      </c>
      <c r="C129" t="s">
        <v>6</v>
      </c>
      <c r="D129" t="s">
        <v>8</v>
      </c>
      <c r="E129" t="s">
        <v>14</v>
      </c>
      <c r="F129" t="s">
        <v>21</v>
      </c>
      <c r="G129">
        <v>6</v>
      </c>
      <c r="H129">
        <v>6</v>
      </c>
      <c r="I129">
        <v>7</v>
      </c>
      <c r="J129">
        <v>4</v>
      </c>
    </row>
    <row r="130" spans="1:10" x14ac:dyDescent="0.25">
      <c r="A130">
        <v>129</v>
      </c>
      <c r="B130">
        <v>2016</v>
      </c>
      <c r="C130" t="s">
        <v>6</v>
      </c>
      <c r="D130" t="s">
        <v>8</v>
      </c>
      <c r="E130" t="s">
        <v>14</v>
      </c>
      <c r="F130" t="s">
        <v>21</v>
      </c>
      <c r="G130">
        <v>6</v>
      </c>
      <c r="H130">
        <v>5</v>
      </c>
      <c r="I130">
        <v>7</v>
      </c>
      <c r="J130">
        <v>2</v>
      </c>
    </row>
    <row r="131" spans="1:10" x14ac:dyDescent="0.25">
      <c r="A131">
        <v>130</v>
      </c>
      <c r="B131">
        <v>2016</v>
      </c>
      <c r="C131" t="s">
        <v>6</v>
      </c>
      <c r="D131" t="s">
        <v>10</v>
      </c>
      <c r="E131" t="s">
        <v>16</v>
      </c>
      <c r="F131" t="s">
        <v>19</v>
      </c>
      <c r="G131">
        <v>5</v>
      </c>
      <c r="H131">
        <v>8</v>
      </c>
      <c r="I131">
        <v>7</v>
      </c>
      <c r="J131">
        <v>1</v>
      </c>
    </row>
    <row r="132" spans="1:10" x14ac:dyDescent="0.25">
      <c r="A132">
        <v>131</v>
      </c>
      <c r="B132">
        <v>2017</v>
      </c>
      <c r="C132" t="s">
        <v>6</v>
      </c>
      <c r="D132" t="s">
        <v>11</v>
      </c>
      <c r="E132" t="s">
        <v>14</v>
      </c>
      <c r="F132" t="s">
        <v>25</v>
      </c>
      <c r="G132">
        <v>1</v>
      </c>
      <c r="H132">
        <v>5</v>
      </c>
      <c r="I132">
        <v>7</v>
      </c>
      <c r="J132">
        <v>2</v>
      </c>
    </row>
    <row r="133" spans="1:10" x14ac:dyDescent="0.25">
      <c r="A133">
        <v>132</v>
      </c>
      <c r="B133">
        <v>2016</v>
      </c>
      <c r="C133" t="s">
        <v>6</v>
      </c>
      <c r="D133" t="s">
        <v>11</v>
      </c>
      <c r="E133" t="s">
        <v>14</v>
      </c>
      <c r="F133" t="s">
        <v>25</v>
      </c>
      <c r="G133">
        <v>8</v>
      </c>
      <c r="H133">
        <v>8</v>
      </c>
      <c r="I133">
        <v>7</v>
      </c>
      <c r="J133">
        <v>2</v>
      </c>
    </row>
    <row r="134" spans="1:10" x14ac:dyDescent="0.25">
      <c r="A134">
        <v>133</v>
      </c>
      <c r="B134">
        <v>2017</v>
      </c>
      <c r="C134" t="s">
        <v>6</v>
      </c>
      <c r="D134" t="s">
        <v>11</v>
      </c>
      <c r="E134" t="s">
        <v>14</v>
      </c>
      <c r="F134" t="s">
        <v>25</v>
      </c>
      <c r="G134">
        <v>2</v>
      </c>
      <c r="H134">
        <v>5</v>
      </c>
      <c r="I134">
        <v>7</v>
      </c>
      <c r="J134">
        <v>3</v>
      </c>
    </row>
    <row r="135" spans="1:10" x14ac:dyDescent="0.25">
      <c r="A135">
        <v>134</v>
      </c>
      <c r="B135">
        <v>2017</v>
      </c>
      <c r="C135" t="s">
        <v>6</v>
      </c>
      <c r="D135" t="s">
        <v>11</v>
      </c>
      <c r="E135" t="s">
        <v>14</v>
      </c>
      <c r="F135" t="s">
        <v>25</v>
      </c>
      <c r="G135">
        <v>7</v>
      </c>
      <c r="H135">
        <v>6</v>
      </c>
      <c r="I135">
        <v>7</v>
      </c>
      <c r="J135">
        <v>2</v>
      </c>
    </row>
    <row r="136" spans="1:10" x14ac:dyDescent="0.25">
      <c r="A136">
        <v>135</v>
      </c>
      <c r="B136">
        <v>2017</v>
      </c>
      <c r="C136" t="s">
        <v>6</v>
      </c>
      <c r="D136" t="s">
        <v>10</v>
      </c>
      <c r="E136" t="s">
        <v>16</v>
      </c>
      <c r="F136" t="s">
        <v>25</v>
      </c>
      <c r="G136">
        <v>7</v>
      </c>
      <c r="H136">
        <v>7</v>
      </c>
      <c r="I136">
        <v>7</v>
      </c>
      <c r="J136">
        <v>2</v>
      </c>
    </row>
    <row r="137" spans="1:10" x14ac:dyDescent="0.25">
      <c r="A137">
        <v>136</v>
      </c>
      <c r="B137">
        <v>2016</v>
      </c>
      <c r="C137" t="s">
        <v>6</v>
      </c>
      <c r="D137" t="s">
        <v>10</v>
      </c>
      <c r="E137" t="s">
        <v>16</v>
      </c>
      <c r="F137" t="s">
        <v>25</v>
      </c>
      <c r="G137">
        <v>7</v>
      </c>
      <c r="H137">
        <v>10</v>
      </c>
      <c r="I137">
        <v>7</v>
      </c>
      <c r="J137">
        <v>4</v>
      </c>
    </row>
    <row r="138" spans="1:10" x14ac:dyDescent="0.25">
      <c r="A138">
        <v>137</v>
      </c>
      <c r="B138">
        <v>2016</v>
      </c>
      <c r="C138" t="s">
        <v>6</v>
      </c>
      <c r="D138" t="s">
        <v>11</v>
      </c>
      <c r="E138" t="s">
        <v>16</v>
      </c>
      <c r="F138" t="s">
        <v>25</v>
      </c>
      <c r="G138">
        <v>6</v>
      </c>
      <c r="H138">
        <v>9</v>
      </c>
      <c r="I138">
        <v>7</v>
      </c>
      <c r="J138">
        <v>2</v>
      </c>
    </row>
    <row r="139" spans="1:10" x14ac:dyDescent="0.25">
      <c r="A139">
        <v>138</v>
      </c>
      <c r="B139">
        <v>2017</v>
      </c>
      <c r="C139" t="s">
        <v>6</v>
      </c>
      <c r="D139" t="s">
        <v>11</v>
      </c>
      <c r="E139" t="s">
        <v>16</v>
      </c>
      <c r="F139" t="s">
        <v>25</v>
      </c>
      <c r="G139">
        <v>6</v>
      </c>
      <c r="H139">
        <v>8</v>
      </c>
      <c r="I139">
        <v>7</v>
      </c>
      <c r="J139">
        <v>4</v>
      </c>
    </row>
    <row r="140" spans="1:10" x14ac:dyDescent="0.25">
      <c r="A140">
        <v>139</v>
      </c>
      <c r="B140">
        <v>2017</v>
      </c>
      <c r="C140" t="s">
        <v>6</v>
      </c>
      <c r="D140" t="s">
        <v>12</v>
      </c>
      <c r="E140" t="s">
        <v>16</v>
      </c>
      <c r="F140" t="s">
        <v>25</v>
      </c>
      <c r="G140">
        <v>9</v>
      </c>
      <c r="H140">
        <v>10</v>
      </c>
      <c r="I140">
        <v>7</v>
      </c>
      <c r="J140">
        <v>1</v>
      </c>
    </row>
    <row r="141" spans="1:10" x14ac:dyDescent="0.25">
      <c r="A141">
        <v>140</v>
      </c>
      <c r="B141">
        <v>2017</v>
      </c>
      <c r="C141" t="s">
        <v>6</v>
      </c>
      <c r="D141" t="s">
        <v>11</v>
      </c>
      <c r="E141" t="s">
        <v>16</v>
      </c>
      <c r="F141" t="s">
        <v>25</v>
      </c>
      <c r="G141">
        <v>8</v>
      </c>
      <c r="H141">
        <v>10</v>
      </c>
      <c r="I141">
        <v>7</v>
      </c>
      <c r="J141">
        <v>1</v>
      </c>
    </row>
    <row r="142" spans="1:10" x14ac:dyDescent="0.25">
      <c r="A142">
        <v>141</v>
      </c>
      <c r="B142">
        <v>2016</v>
      </c>
      <c r="C142" t="s">
        <v>6</v>
      </c>
      <c r="D142" t="s">
        <v>10</v>
      </c>
      <c r="E142" t="s">
        <v>15</v>
      </c>
      <c r="F142" t="s">
        <v>25</v>
      </c>
      <c r="G142">
        <v>4</v>
      </c>
      <c r="H142">
        <v>6</v>
      </c>
      <c r="I142">
        <v>7</v>
      </c>
      <c r="J142">
        <v>3</v>
      </c>
    </row>
    <row r="143" spans="1:10" x14ac:dyDescent="0.25">
      <c r="A143">
        <v>142</v>
      </c>
      <c r="B143">
        <v>2016</v>
      </c>
      <c r="C143" t="s">
        <v>6</v>
      </c>
      <c r="D143" t="s">
        <v>11</v>
      </c>
      <c r="E143" t="s">
        <v>15</v>
      </c>
      <c r="F143" t="s">
        <v>25</v>
      </c>
      <c r="G143">
        <v>5</v>
      </c>
      <c r="H143">
        <v>8</v>
      </c>
      <c r="I143">
        <v>7</v>
      </c>
      <c r="J143">
        <v>1</v>
      </c>
    </row>
    <row r="144" spans="1:10" x14ac:dyDescent="0.25">
      <c r="A144">
        <v>143</v>
      </c>
      <c r="B144">
        <v>2016</v>
      </c>
      <c r="C144" t="s">
        <v>6</v>
      </c>
      <c r="D144" t="s">
        <v>10</v>
      </c>
      <c r="E144" t="s">
        <v>16</v>
      </c>
      <c r="F144" t="s">
        <v>25</v>
      </c>
      <c r="G144">
        <v>4</v>
      </c>
      <c r="H144">
        <v>7</v>
      </c>
      <c r="I144">
        <v>7</v>
      </c>
      <c r="J144">
        <v>4</v>
      </c>
    </row>
    <row r="145" spans="1:10" x14ac:dyDescent="0.25">
      <c r="A145">
        <v>144</v>
      </c>
      <c r="B145">
        <v>2017</v>
      </c>
      <c r="C145" t="s">
        <v>6</v>
      </c>
      <c r="D145" t="s">
        <v>11</v>
      </c>
      <c r="E145" t="s">
        <v>15</v>
      </c>
      <c r="F145" t="s">
        <v>25</v>
      </c>
      <c r="G145">
        <v>10</v>
      </c>
      <c r="H145">
        <v>7</v>
      </c>
      <c r="I145">
        <v>7</v>
      </c>
      <c r="J145">
        <v>2</v>
      </c>
    </row>
    <row r="146" spans="1:10" x14ac:dyDescent="0.25">
      <c r="A146">
        <v>145</v>
      </c>
      <c r="B146">
        <v>2016</v>
      </c>
      <c r="C146" t="s">
        <v>4</v>
      </c>
      <c r="D146" t="s">
        <v>11</v>
      </c>
      <c r="E146" t="s">
        <v>14</v>
      </c>
      <c r="F146" t="s">
        <v>20</v>
      </c>
      <c r="G146">
        <v>6</v>
      </c>
      <c r="H146">
        <v>10</v>
      </c>
      <c r="I146">
        <v>8</v>
      </c>
      <c r="J146">
        <v>8</v>
      </c>
    </row>
    <row r="147" spans="1:10" x14ac:dyDescent="0.25">
      <c r="A147">
        <v>146</v>
      </c>
      <c r="B147">
        <v>2016</v>
      </c>
      <c r="C147" t="s">
        <v>4</v>
      </c>
      <c r="D147" t="s">
        <v>10</v>
      </c>
      <c r="E147" t="s">
        <v>14</v>
      </c>
      <c r="F147" t="s">
        <v>20</v>
      </c>
      <c r="G147">
        <v>8</v>
      </c>
      <c r="H147">
        <v>6</v>
      </c>
      <c r="I147">
        <v>8</v>
      </c>
      <c r="J147">
        <v>5</v>
      </c>
    </row>
    <row r="148" spans="1:10" x14ac:dyDescent="0.25">
      <c r="A148">
        <v>147</v>
      </c>
      <c r="B148">
        <v>2016</v>
      </c>
      <c r="C148" t="s">
        <v>4</v>
      </c>
      <c r="D148" t="s">
        <v>13</v>
      </c>
      <c r="E148" t="s">
        <v>14</v>
      </c>
      <c r="F148" t="s">
        <v>20</v>
      </c>
      <c r="G148">
        <v>10</v>
      </c>
      <c r="H148">
        <v>9</v>
      </c>
      <c r="I148">
        <v>8</v>
      </c>
      <c r="J148">
        <v>8</v>
      </c>
    </row>
    <row r="149" spans="1:10" x14ac:dyDescent="0.25">
      <c r="A149">
        <v>148</v>
      </c>
      <c r="B149">
        <v>2016</v>
      </c>
      <c r="C149" t="s">
        <v>4</v>
      </c>
      <c r="D149" t="s">
        <v>13</v>
      </c>
      <c r="E149" t="s">
        <v>14</v>
      </c>
      <c r="F149" t="s">
        <v>20</v>
      </c>
      <c r="G149">
        <v>9</v>
      </c>
      <c r="H149">
        <v>10</v>
      </c>
      <c r="I149">
        <v>8</v>
      </c>
      <c r="J149">
        <v>7</v>
      </c>
    </row>
    <row r="150" spans="1:10" x14ac:dyDescent="0.25">
      <c r="A150">
        <v>149</v>
      </c>
      <c r="B150">
        <v>2016</v>
      </c>
      <c r="C150" t="s">
        <v>4</v>
      </c>
      <c r="D150" t="s">
        <v>13</v>
      </c>
      <c r="E150" t="s">
        <v>14</v>
      </c>
      <c r="F150" t="s">
        <v>20</v>
      </c>
      <c r="G150">
        <v>8</v>
      </c>
      <c r="H150">
        <v>8</v>
      </c>
      <c r="I150">
        <v>8</v>
      </c>
      <c r="J150">
        <v>6</v>
      </c>
    </row>
    <row r="151" spans="1:10" x14ac:dyDescent="0.25">
      <c r="A151">
        <v>150</v>
      </c>
      <c r="B151">
        <v>2016</v>
      </c>
      <c r="C151" t="s">
        <v>4</v>
      </c>
      <c r="D151" t="s">
        <v>13</v>
      </c>
      <c r="E151" t="s">
        <v>14</v>
      </c>
      <c r="F151" t="s">
        <v>20</v>
      </c>
      <c r="G151">
        <v>8</v>
      </c>
      <c r="H151">
        <v>9</v>
      </c>
      <c r="I151">
        <v>8</v>
      </c>
      <c r="J151">
        <v>7</v>
      </c>
    </row>
    <row r="152" spans="1:10" x14ac:dyDescent="0.25">
      <c r="A152">
        <v>151</v>
      </c>
      <c r="B152">
        <v>2016</v>
      </c>
      <c r="C152" t="s">
        <v>4</v>
      </c>
      <c r="D152" t="s">
        <v>13</v>
      </c>
      <c r="E152" t="s">
        <v>14</v>
      </c>
      <c r="F152" t="s">
        <v>20</v>
      </c>
      <c r="G152">
        <v>5</v>
      </c>
      <c r="H152">
        <v>6</v>
      </c>
      <c r="I152">
        <v>8</v>
      </c>
      <c r="J152">
        <v>5</v>
      </c>
    </row>
    <row r="153" spans="1:10" x14ac:dyDescent="0.25">
      <c r="A153">
        <v>152</v>
      </c>
      <c r="B153">
        <v>2016</v>
      </c>
      <c r="C153" t="s">
        <v>4</v>
      </c>
      <c r="D153" t="s">
        <v>13</v>
      </c>
      <c r="E153" t="s">
        <v>14</v>
      </c>
      <c r="F153" t="s">
        <v>20</v>
      </c>
      <c r="G153">
        <v>10</v>
      </c>
      <c r="H153">
        <v>9</v>
      </c>
      <c r="I153">
        <v>8</v>
      </c>
      <c r="J153">
        <v>6</v>
      </c>
    </row>
    <row r="154" spans="1:10" x14ac:dyDescent="0.25">
      <c r="A154">
        <v>153</v>
      </c>
      <c r="B154">
        <v>2016</v>
      </c>
      <c r="C154" t="s">
        <v>4</v>
      </c>
      <c r="D154" t="s">
        <v>8</v>
      </c>
      <c r="E154" t="s">
        <v>14</v>
      </c>
      <c r="F154" t="s">
        <v>20</v>
      </c>
      <c r="G154">
        <v>7</v>
      </c>
      <c r="H154">
        <v>5</v>
      </c>
      <c r="I154">
        <v>8</v>
      </c>
      <c r="J154">
        <v>8</v>
      </c>
    </row>
    <row r="155" spans="1:10" x14ac:dyDescent="0.25">
      <c r="A155">
        <v>154</v>
      </c>
      <c r="B155">
        <v>2016</v>
      </c>
      <c r="C155" t="s">
        <v>4</v>
      </c>
      <c r="D155" t="s">
        <v>8</v>
      </c>
      <c r="E155" t="s">
        <v>14</v>
      </c>
      <c r="F155" t="s">
        <v>20</v>
      </c>
      <c r="G155">
        <v>8</v>
      </c>
      <c r="H155">
        <v>10</v>
      </c>
      <c r="I155">
        <v>8</v>
      </c>
      <c r="J155">
        <v>8</v>
      </c>
    </row>
    <row r="156" spans="1:10" x14ac:dyDescent="0.25">
      <c r="A156">
        <v>155</v>
      </c>
      <c r="B156">
        <v>2016</v>
      </c>
      <c r="C156" t="s">
        <v>4</v>
      </c>
      <c r="D156" t="s">
        <v>8</v>
      </c>
      <c r="E156" t="s">
        <v>14</v>
      </c>
      <c r="F156" t="s">
        <v>17</v>
      </c>
      <c r="G156">
        <v>9</v>
      </c>
      <c r="H156">
        <v>7</v>
      </c>
      <c r="I156">
        <v>6</v>
      </c>
      <c r="J156">
        <v>2</v>
      </c>
    </row>
    <row r="157" spans="1:10" x14ac:dyDescent="0.25">
      <c r="A157">
        <v>156</v>
      </c>
      <c r="B157">
        <v>2016</v>
      </c>
      <c r="C157" t="s">
        <v>4</v>
      </c>
      <c r="D157" t="s">
        <v>8</v>
      </c>
      <c r="E157" t="s">
        <v>14</v>
      </c>
      <c r="F157" t="s">
        <v>19</v>
      </c>
      <c r="G157">
        <v>9</v>
      </c>
      <c r="H157">
        <v>8</v>
      </c>
      <c r="I157">
        <v>4</v>
      </c>
      <c r="J157">
        <v>7</v>
      </c>
    </row>
    <row r="158" spans="1:10" x14ac:dyDescent="0.25">
      <c r="A158">
        <v>157</v>
      </c>
      <c r="B158">
        <v>2016</v>
      </c>
      <c r="C158" t="s">
        <v>4</v>
      </c>
      <c r="D158" t="s">
        <v>8</v>
      </c>
      <c r="E158" t="s">
        <v>14</v>
      </c>
      <c r="F158" t="s">
        <v>19</v>
      </c>
      <c r="G158">
        <v>10</v>
      </c>
      <c r="H158">
        <v>5</v>
      </c>
      <c r="I158">
        <v>2</v>
      </c>
      <c r="J158">
        <v>10</v>
      </c>
    </row>
    <row r="159" spans="1:10" x14ac:dyDescent="0.25">
      <c r="A159">
        <v>158</v>
      </c>
      <c r="B159">
        <v>2017</v>
      </c>
      <c r="C159" t="s">
        <v>4</v>
      </c>
      <c r="D159" t="s">
        <v>8</v>
      </c>
      <c r="E159" t="s">
        <v>14</v>
      </c>
      <c r="F159" t="s">
        <v>19</v>
      </c>
      <c r="G159">
        <v>5</v>
      </c>
      <c r="H159">
        <v>7</v>
      </c>
      <c r="I159">
        <v>10</v>
      </c>
      <c r="J159">
        <v>1</v>
      </c>
    </row>
    <row r="160" spans="1:10" x14ac:dyDescent="0.25">
      <c r="A160">
        <v>159</v>
      </c>
      <c r="B160">
        <v>2016</v>
      </c>
      <c r="C160" t="s">
        <v>6</v>
      </c>
      <c r="D160" t="s">
        <v>13</v>
      </c>
      <c r="E160" t="s">
        <v>15</v>
      </c>
      <c r="F160" t="s">
        <v>21</v>
      </c>
      <c r="G160">
        <v>2</v>
      </c>
      <c r="H160">
        <v>5</v>
      </c>
      <c r="I160">
        <v>8</v>
      </c>
      <c r="J160">
        <v>3</v>
      </c>
    </row>
    <row r="161" spans="1:10" x14ac:dyDescent="0.25">
      <c r="A161">
        <v>160</v>
      </c>
      <c r="B161">
        <v>2016</v>
      </c>
      <c r="C161" t="s">
        <v>6</v>
      </c>
      <c r="D161" t="s">
        <v>10</v>
      </c>
      <c r="E161" t="s">
        <v>16</v>
      </c>
      <c r="F161" t="s">
        <v>19</v>
      </c>
      <c r="G161">
        <v>6</v>
      </c>
      <c r="H161">
        <v>8</v>
      </c>
      <c r="I161">
        <v>8</v>
      </c>
      <c r="J161">
        <v>3</v>
      </c>
    </row>
    <row r="162" spans="1:10" x14ac:dyDescent="0.25">
      <c r="A162">
        <v>161</v>
      </c>
      <c r="B162">
        <v>2016</v>
      </c>
      <c r="C162" t="s">
        <v>6</v>
      </c>
      <c r="D162" t="s">
        <v>10</v>
      </c>
      <c r="E162" t="s">
        <v>16</v>
      </c>
      <c r="F162" t="s">
        <v>19</v>
      </c>
      <c r="G162">
        <v>5</v>
      </c>
      <c r="H162">
        <v>5</v>
      </c>
      <c r="I162">
        <v>8</v>
      </c>
      <c r="J162">
        <v>4</v>
      </c>
    </row>
    <row r="163" spans="1:10" x14ac:dyDescent="0.25">
      <c r="A163">
        <v>162</v>
      </c>
      <c r="B163">
        <v>2016</v>
      </c>
      <c r="C163" t="s">
        <v>6</v>
      </c>
      <c r="D163" t="s">
        <v>10</v>
      </c>
      <c r="E163" t="s">
        <v>16</v>
      </c>
      <c r="F163" t="s">
        <v>19</v>
      </c>
      <c r="G163">
        <v>9</v>
      </c>
      <c r="H163">
        <v>8</v>
      </c>
      <c r="I163">
        <v>8</v>
      </c>
      <c r="J163">
        <v>3</v>
      </c>
    </row>
    <row r="164" spans="1:10" x14ac:dyDescent="0.25">
      <c r="A164">
        <v>163</v>
      </c>
      <c r="B164">
        <v>2016</v>
      </c>
      <c r="C164" t="s">
        <v>6</v>
      </c>
      <c r="D164" t="s">
        <v>11</v>
      </c>
      <c r="E164" t="s">
        <v>14</v>
      </c>
      <c r="F164" t="s">
        <v>25</v>
      </c>
      <c r="G164">
        <v>4</v>
      </c>
      <c r="H164">
        <v>10</v>
      </c>
      <c r="I164">
        <v>8</v>
      </c>
      <c r="J164">
        <v>3</v>
      </c>
    </row>
    <row r="165" spans="1:10" x14ac:dyDescent="0.25">
      <c r="A165">
        <v>164</v>
      </c>
      <c r="B165">
        <v>2017</v>
      </c>
      <c r="C165" t="s">
        <v>6</v>
      </c>
      <c r="D165" t="s">
        <v>11</v>
      </c>
      <c r="E165" t="s">
        <v>14</v>
      </c>
      <c r="F165" t="s">
        <v>25</v>
      </c>
      <c r="G165">
        <v>8</v>
      </c>
      <c r="H165">
        <v>5</v>
      </c>
      <c r="I165">
        <v>8</v>
      </c>
      <c r="J165">
        <v>3</v>
      </c>
    </row>
    <row r="166" spans="1:10" x14ac:dyDescent="0.25">
      <c r="A166">
        <v>165</v>
      </c>
      <c r="B166">
        <v>2017</v>
      </c>
      <c r="C166" t="s">
        <v>6</v>
      </c>
      <c r="D166" t="s">
        <v>11</v>
      </c>
      <c r="E166" t="s">
        <v>14</v>
      </c>
      <c r="F166" t="s">
        <v>25</v>
      </c>
      <c r="G166">
        <v>4</v>
      </c>
      <c r="H166">
        <v>7</v>
      </c>
      <c r="I166">
        <v>8</v>
      </c>
      <c r="J166">
        <v>1</v>
      </c>
    </row>
    <row r="167" spans="1:10" x14ac:dyDescent="0.25">
      <c r="A167">
        <v>166</v>
      </c>
      <c r="B167">
        <v>2017</v>
      </c>
      <c r="C167" t="s">
        <v>6</v>
      </c>
      <c r="D167" t="s">
        <v>10</v>
      </c>
      <c r="E167" t="s">
        <v>16</v>
      </c>
      <c r="F167" t="s">
        <v>25</v>
      </c>
      <c r="G167">
        <v>3</v>
      </c>
      <c r="H167">
        <v>8</v>
      </c>
      <c r="I167">
        <v>8</v>
      </c>
      <c r="J167">
        <v>4</v>
      </c>
    </row>
    <row r="168" spans="1:10" x14ac:dyDescent="0.25">
      <c r="A168">
        <v>167</v>
      </c>
      <c r="B168">
        <v>2017</v>
      </c>
      <c r="C168" t="s">
        <v>6</v>
      </c>
      <c r="D168" t="s">
        <v>10</v>
      </c>
      <c r="E168" t="s">
        <v>16</v>
      </c>
      <c r="F168" t="s">
        <v>25</v>
      </c>
      <c r="G168">
        <v>3</v>
      </c>
      <c r="H168">
        <v>9</v>
      </c>
      <c r="I168">
        <v>8</v>
      </c>
      <c r="J168">
        <v>2</v>
      </c>
    </row>
    <row r="169" spans="1:10" x14ac:dyDescent="0.25">
      <c r="A169">
        <v>168</v>
      </c>
      <c r="B169">
        <v>2017</v>
      </c>
      <c r="C169" t="s">
        <v>6</v>
      </c>
      <c r="D169" t="s">
        <v>11</v>
      </c>
      <c r="E169" t="s">
        <v>16</v>
      </c>
      <c r="F169" t="s">
        <v>25</v>
      </c>
      <c r="G169">
        <v>8</v>
      </c>
      <c r="H169">
        <v>7</v>
      </c>
      <c r="I169">
        <v>8</v>
      </c>
      <c r="J169">
        <v>3</v>
      </c>
    </row>
    <row r="170" spans="1:10" x14ac:dyDescent="0.25">
      <c r="A170">
        <v>169</v>
      </c>
      <c r="B170">
        <v>2017</v>
      </c>
      <c r="C170" t="s">
        <v>6</v>
      </c>
      <c r="D170" t="s">
        <v>11</v>
      </c>
      <c r="E170" t="s">
        <v>16</v>
      </c>
      <c r="F170" t="s">
        <v>25</v>
      </c>
      <c r="G170">
        <v>5</v>
      </c>
      <c r="H170">
        <v>5</v>
      </c>
      <c r="I170">
        <v>8</v>
      </c>
      <c r="J170">
        <v>2</v>
      </c>
    </row>
    <row r="171" spans="1:10" x14ac:dyDescent="0.25">
      <c r="A171">
        <v>170</v>
      </c>
      <c r="B171">
        <v>2016</v>
      </c>
      <c r="C171" t="s">
        <v>6</v>
      </c>
      <c r="D171" t="s">
        <v>11</v>
      </c>
      <c r="E171" t="s">
        <v>16</v>
      </c>
      <c r="F171" t="s">
        <v>25</v>
      </c>
      <c r="G171">
        <v>7</v>
      </c>
      <c r="H171">
        <v>9</v>
      </c>
      <c r="I171">
        <v>8</v>
      </c>
      <c r="J171">
        <v>3</v>
      </c>
    </row>
    <row r="172" spans="1:10" x14ac:dyDescent="0.25">
      <c r="A172">
        <v>171</v>
      </c>
      <c r="B172">
        <v>2017</v>
      </c>
      <c r="C172" t="s">
        <v>6</v>
      </c>
      <c r="D172" t="s">
        <v>11</v>
      </c>
      <c r="E172" t="s">
        <v>16</v>
      </c>
      <c r="F172" t="s">
        <v>25</v>
      </c>
      <c r="G172">
        <v>9</v>
      </c>
      <c r="H172">
        <v>10</v>
      </c>
      <c r="I172">
        <v>8</v>
      </c>
      <c r="J172">
        <v>2</v>
      </c>
    </row>
    <row r="173" spans="1:10" x14ac:dyDescent="0.25">
      <c r="A173">
        <v>172</v>
      </c>
      <c r="B173">
        <v>2016</v>
      </c>
      <c r="C173" t="s">
        <v>6</v>
      </c>
      <c r="D173" t="s">
        <v>11</v>
      </c>
      <c r="E173" t="s">
        <v>15</v>
      </c>
      <c r="F173" t="s">
        <v>25</v>
      </c>
      <c r="G173">
        <v>1</v>
      </c>
      <c r="H173">
        <v>7</v>
      </c>
      <c r="I173">
        <v>8</v>
      </c>
      <c r="J173">
        <v>2</v>
      </c>
    </row>
    <row r="174" spans="1:10" x14ac:dyDescent="0.25">
      <c r="A174">
        <v>173</v>
      </c>
      <c r="B174">
        <v>2016</v>
      </c>
      <c r="C174" t="s">
        <v>6</v>
      </c>
      <c r="D174" t="s">
        <v>11</v>
      </c>
      <c r="E174" t="s">
        <v>15</v>
      </c>
      <c r="F174" t="s">
        <v>25</v>
      </c>
      <c r="G174">
        <v>7</v>
      </c>
      <c r="H174">
        <v>6</v>
      </c>
      <c r="I174">
        <v>8</v>
      </c>
      <c r="J174">
        <v>1</v>
      </c>
    </row>
    <row r="175" spans="1:10" x14ac:dyDescent="0.25">
      <c r="A175">
        <v>174</v>
      </c>
      <c r="B175">
        <v>2017</v>
      </c>
      <c r="C175" t="s">
        <v>6</v>
      </c>
      <c r="D175" t="s">
        <v>10</v>
      </c>
      <c r="E175" t="s">
        <v>15</v>
      </c>
      <c r="F175" t="s">
        <v>25</v>
      </c>
      <c r="G175">
        <v>10</v>
      </c>
      <c r="H175">
        <v>7</v>
      </c>
      <c r="I175">
        <v>8</v>
      </c>
      <c r="J175">
        <v>2</v>
      </c>
    </row>
    <row r="176" spans="1:10" x14ac:dyDescent="0.25">
      <c r="A176">
        <v>175</v>
      </c>
      <c r="B176">
        <v>2017</v>
      </c>
      <c r="C176" t="s">
        <v>6</v>
      </c>
      <c r="D176" t="s">
        <v>10</v>
      </c>
      <c r="E176" t="s">
        <v>16</v>
      </c>
      <c r="F176" t="s">
        <v>25</v>
      </c>
      <c r="G176">
        <v>8</v>
      </c>
      <c r="H176">
        <v>7</v>
      </c>
      <c r="I176">
        <v>8</v>
      </c>
      <c r="J176">
        <v>3</v>
      </c>
    </row>
    <row r="177" spans="1:10" x14ac:dyDescent="0.25">
      <c r="A177">
        <v>176</v>
      </c>
      <c r="B177">
        <v>2016</v>
      </c>
      <c r="C177" t="s">
        <v>4</v>
      </c>
      <c r="D177" t="s">
        <v>13</v>
      </c>
      <c r="E177" t="s">
        <v>14</v>
      </c>
      <c r="F177" t="s">
        <v>20</v>
      </c>
      <c r="G177">
        <v>8</v>
      </c>
      <c r="H177">
        <v>6</v>
      </c>
      <c r="I177">
        <v>9</v>
      </c>
      <c r="J177">
        <v>5</v>
      </c>
    </row>
    <row r="178" spans="1:10" x14ac:dyDescent="0.25">
      <c r="A178">
        <v>177</v>
      </c>
      <c r="B178">
        <v>2016</v>
      </c>
      <c r="C178" t="s">
        <v>4</v>
      </c>
      <c r="D178" t="s">
        <v>13</v>
      </c>
      <c r="E178" t="s">
        <v>14</v>
      </c>
      <c r="F178" t="s">
        <v>20</v>
      </c>
      <c r="G178">
        <v>9</v>
      </c>
      <c r="H178">
        <v>9</v>
      </c>
      <c r="I178">
        <v>9</v>
      </c>
      <c r="J178">
        <v>9</v>
      </c>
    </row>
    <row r="179" spans="1:10" x14ac:dyDescent="0.25">
      <c r="A179">
        <v>178</v>
      </c>
      <c r="B179">
        <v>2016</v>
      </c>
      <c r="C179" t="s">
        <v>4</v>
      </c>
      <c r="D179" t="s">
        <v>13</v>
      </c>
      <c r="E179" t="s">
        <v>14</v>
      </c>
      <c r="F179" t="s">
        <v>20</v>
      </c>
      <c r="G179">
        <v>5</v>
      </c>
      <c r="H179">
        <v>5</v>
      </c>
      <c r="I179">
        <v>9</v>
      </c>
      <c r="J179">
        <v>9</v>
      </c>
    </row>
    <row r="180" spans="1:10" x14ac:dyDescent="0.25">
      <c r="A180">
        <v>179</v>
      </c>
      <c r="B180">
        <v>2016</v>
      </c>
      <c r="C180" t="s">
        <v>4</v>
      </c>
      <c r="D180" t="s">
        <v>13</v>
      </c>
      <c r="E180" t="s">
        <v>14</v>
      </c>
      <c r="F180" t="s">
        <v>20</v>
      </c>
      <c r="G180">
        <v>7</v>
      </c>
      <c r="H180">
        <v>5</v>
      </c>
      <c r="I180">
        <v>9</v>
      </c>
      <c r="J180">
        <v>9</v>
      </c>
    </row>
    <row r="181" spans="1:10" x14ac:dyDescent="0.25">
      <c r="A181">
        <v>180</v>
      </c>
      <c r="B181">
        <v>2016</v>
      </c>
      <c r="C181" t="s">
        <v>4</v>
      </c>
      <c r="D181" t="s">
        <v>13</v>
      </c>
      <c r="E181" t="s">
        <v>14</v>
      </c>
      <c r="F181" t="s">
        <v>20</v>
      </c>
      <c r="G181">
        <v>5</v>
      </c>
      <c r="H181">
        <v>10</v>
      </c>
      <c r="I181">
        <v>9</v>
      </c>
      <c r="J181">
        <v>8</v>
      </c>
    </row>
    <row r="182" spans="1:10" x14ac:dyDescent="0.25">
      <c r="A182">
        <v>181</v>
      </c>
      <c r="B182">
        <v>2016</v>
      </c>
      <c r="C182" t="s">
        <v>4</v>
      </c>
      <c r="D182" t="s">
        <v>13</v>
      </c>
      <c r="E182" t="s">
        <v>14</v>
      </c>
      <c r="F182" t="s">
        <v>20</v>
      </c>
      <c r="G182">
        <v>7</v>
      </c>
      <c r="H182">
        <v>6</v>
      </c>
      <c r="I182">
        <v>9</v>
      </c>
      <c r="J182">
        <v>8</v>
      </c>
    </row>
    <row r="183" spans="1:10" x14ac:dyDescent="0.25">
      <c r="A183">
        <v>182</v>
      </c>
      <c r="B183">
        <v>2016</v>
      </c>
      <c r="C183" t="s">
        <v>4</v>
      </c>
      <c r="D183" t="s">
        <v>8</v>
      </c>
      <c r="E183" t="s">
        <v>14</v>
      </c>
      <c r="F183" t="s">
        <v>20</v>
      </c>
      <c r="G183">
        <v>8</v>
      </c>
      <c r="H183">
        <v>7</v>
      </c>
      <c r="I183">
        <v>9</v>
      </c>
      <c r="J183">
        <v>8</v>
      </c>
    </row>
    <row r="184" spans="1:10" x14ac:dyDescent="0.25">
      <c r="A184">
        <v>183</v>
      </c>
      <c r="B184">
        <v>2016</v>
      </c>
      <c r="C184" t="s">
        <v>4</v>
      </c>
      <c r="D184" t="s">
        <v>8</v>
      </c>
      <c r="E184" t="s">
        <v>14</v>
      </c>
      <c r="F184" t="s">
        <v>20</v>
      </c>
      <c r="G184">
        <v>6</v>
      </c>
      <c r="H184">
        <v>9</v>
      </c>
      <c r="I184">
        <v>9</v>
      </c>
      <c r="J184">
        <v>9</v>
      </c>
    </row>
    <row r="185" spans="1:10" x14ac:dyDescent="0.25">
      <c r="A185">
        <v>184</v>
      </c>
      <c r="B185">
        <v>2016</v>
      </c>
      <c r="C185" t="s">
        <v>4</v>
      </c>
      <c r="D185" t="s">
        <v>8</v>
      </c>
      <c r="E185" t="s">
        <v>14</v>
      </c>
      <c r="F185" t="s">
        <v>19</v>
      </c>
      <c r="G185">
        <v>7</v>
      </c>
      <c r="H185">
        <v>9</v>
      </c>
      <c r="I185">
        <v>6</v>
      </c>
      <c r="J185">
        <v>8</v>
      </c>
    </row>
    <row r="186" spans="1:10" x14ac:dyDescent="0.25">
      <c r="A186">
        <v>185</v>
      </c>
      <c r="B186">
        <v>2017</v>
      </c>
      <c r="C186" t="s">
        <v>4</v>
      </c>
      <c r="D186" t="s">
        <v>8</v>
      </c>
      <c r="E186" t="s">
        <v>14</v>
      </c>
      <c r="F186" t="s">
        <v>19</v>
      </c>
      <c r="G186">
        <v>7</v>
      </c>
      <c r="H186">
        <v>7</v>
      </c>
      <c r="I186">
        <v>8</v>
      </c>
      <c r="J186">
        <v>5</v>
      </c>
    </row>
    <row r="187" spans="1:10" x14ac:dyDescent="0.25">
      <c r="A187">
        <v>186</v>
      </c>
      <c r="B187">
        <v>2017</v>
      </c>
      <c r="C187" t="s">
        <v>4</v>
      </c>
      <c r="D187" t="s">
        <v>10</v>
      </c>
      <c r="E187" t="s">
        <v>16</v>
      </c>
      <c r="F187" t="s">
        <v>20</v>
      </c>
      <c r="G187">
        <v>9</v>
      </c>
      <c r="H187">
        <v>9</v>
      </c>
      <c r="I187">
        <v>9</v>
      </c>
      <c r="J187">
        <v>9</v>
      </c>
    </row>
    <row r="188" spans="1:10" x14ac:dyDescent="0.25">
      <c r="A188">
        <v>187</v>
      </c>
      <c r="B188">
        <v>2017</v>
      </c>
      <c r="C188" t="s">
        <v>4</v>
      </c>
      <c r="D188" t="s">
        <v>10</v>
      </c>
      <c r="E188" t="s">
        <v>16</v>
      </c>
      <c r="F188" t="s">
        <v>20</v>
      </c>
      <c r="G188">
        <v>6</v>
      </c>
      <c r="H188">
        <v>10</v>
      </c>
      <c r="I188">
        <v>9</v>
      </c>
      <c r="J188">
        <v>9</v>
      </c>
    </row>
    <row r="189" spans="1:10" x14ac:dyDescent="0.25">
      <c r="A189">
        <v>188</v>
      </c>
      <c r="B189">
        <v>2017</v>
      </c>
      <c r="C189" t="s">
        <v>4</v>
      </c>
      <c r="D189" t="s">
        <v>11</v>
      </c>
      <c r="E189" t="s">
        <v>16</v>
      </c>
      <c r="F189" t="s">
        <v>20</v>
      </c>
      <c r="G189">
        <v>5</v>
      </c>
      <c r="H189">
        <v>10</v>
      </c>
      <c r="I189">
        <v>9</v>
      </c>
      <c r="J189">
        <v>8</v>
      </c>
    </row>
    <row r="190" spans="1:10" x14ac:dyDescent="0.25">
      <c r="A190">
        <v>189</v>
      </c>
      <c r="B190">
        <v>2017</v>
      </c>
      <c r="C190" t="s">
        <v>4</v>
      </c>
      <c r="D190" t="s">
        <v>8</v>
      </c>
      <c r="E190" t="s">
        <v>16</v>
      </c>
      <c r="F190" t="s">
        <v>20</v>
      </c>
      <c r="G190">
        <v>5</v>
      </c>
      <c r="H190">
        <v>9</v>
      </c>
      <c r="I190">
        <v>9</v>
      </c>
      <c r="J190">
        <v>8</v>
      </c>
    </row>
    <row r="191" spans="1:10" x14ac:dyDescent="0.25">
      <c r="A191">
        <v>190</v>
      </c>
      <c r="B191">
        <v>2016</v>
      </c>
      <c r="C191" t="s">
        <v>6</v>
      </c>
      <c r="D191" t="s">
        <v>8</v>
      </c>
      <c r="E191" t="s">
        <v>15</v>
      </c>
      <c r="F191" t="s">
        <v>20</v>
      </c>
      <c r="G191">
        <v>1</v>
      </c>
      <c r="H191">
        <v>6</v>
      </c>
      <c r="I191">
        <v>9</v>
      </c>
      <c r="J191">
        <v>2</v>
      </c>
    </row>
    <row r="192" spans="1:10" x14ac:dyDescent="0.25">
      <c r="A192">
        <v>191</v>
      </c>
      <c r="B192">
        <v>2016</v>
      </c>
      <c r="C192" t="s">
        <v>6</v>
      </c>
      <c r="D192" t="s">
        <v>10</v>
      </c>
      <c r="E192" t="s">
        <v>14</v>
      </c>
      <c r="F192" t="s">
        <v>21</v>
      </c>
      <c r="G192">
        <v>8</v>
      </c>
      <c r="H192">
        <v>6</v>
      </c>
      <c r="I192">
        <v>9</v>
      </c>
      <c r="J192">
        <v>3</v>
      </c>
    </row>
    <row r="193" spans="1:10" x14ac:dyDescent="0.25">
      <c r="A193">
        <v>192</v>
      </c>
      <c r="B193">
        <v>2016</v>
      </c>
      <c r="C193" t="s">
        <v>6</v>
      </c>
      <c r="D193" t="s">
        <v>8</v>
      </c>
      <c r="E193" t="s">
        <v>14</v>
      </c>
      <c r="F193" t="s">
        <v>21</v>
      </c>
      <c r="G193">
        <v>7</v>
      </c>
      <c r="H193">
        <v>6</v>
      </c>
      <c r="I193">
        <v>9</v>
      </c>
      <c r="J193">
        <v>2</v>
      </c>
    </row>
    <row r="194" spans="1:10" x14ac:dyDescent="0.25">
      <c r="A194">
        <v>193</v>
      </c>
      <c r="B194">
        <v>2017</v>
      </c>
      <c r="C194" t="s">
        <v>6</v>
      </c>
      <c r="D194" t="s">
        <v>13</v>
      </c>
      <c r="E194" t="s">
        <v>16</v>
      </c>
      <c r="F194" t="s">
        <v>21</v>
      </c>
      <c r="G194">
        <v>8</v>
      </c>
      <c r="H194">
        <v>7</v>
      </c>
      <c r="I194">
        <v>9</v>
      </c>
      <c r="J194">
        <v>1</v>
      </c>
    </row>
    <row r="195" spans="1:10" x14ac:dyDescent="0.25">
      <c r="A195">
        <v>194</v>
      </c>
      <c r="B195">
        <v>2017</v>
      </c>
      <c r="C195" t="s">
        <v>6</v>
      </c>
      <c r="D195" t="s">
        <v>8</v>
      </c>
      <c r="E195" t="s">
        <v>15</v>
      </c>
      <c r="F195" t="s">
        <v>21</v>
      </c>
      <c r="G195">
        <v>8</v>
      </c>
      <c r="H195">
        <v>5</v>
      </c>
      <c r="I195">
        <v>9</v>
      </c>
      <c r="J195">
        <v>1</v>
      </c>
    </row>
    <row r="196" spans="1:10" x14ac:dyDescent="0.25">
      <c r="A196">
        <v>195</v>
      </c>
      <c r="B196">
        <v>2016</v>
      </c>
      <c r="C196" t="s">
        <v>6</v>
      </c>
      <c r="D196" t="s">
        <v>13</v>
      </c>
      <c r="E196" t="s">
        <v>14</v>
      </c>
      <c r="F196" t="s">
        <v>21</v>
      </c>
      <c r="G196">
        <v>7</v>
      </c>
      <c r="H196">
        <v>5</v>
      </c>
      <c r="I196">
        <v>9</v>
      </c>
      <c r="J196">
        <v>1</v>
      </c>
    </row>
    <row r="197" spans="1:10" x14ac:dyDescent="0.25">
      <c r="A197">
        <v>196</v>
      </c>
      <c r="B197">
        <v>2017</v>
      </c>
      <c r="C197" t="s">
        <v>6</v>
      </c>
      <c r="D197" t="s">
        <v>10</v>
      </c>
      <c r="E197" t="s">
        <v>16</v>
      </c>
      <c r="F197" t="s">
        <v>19</v>
      </c>
      <c r="G197">
        <v>3</v>
      </c>
      <c r="H197">
        <v>7</v>
      </c>
      <c r="I197">
        <v>9</v>
      </c>
      <c r="J197">
        <v>2</v>
      </c>
    </row>
    <row r="198" spans="1:10" x14ac:dyDescent="0.25">
      <c r="A198">
        <v>197</v>
      </c>
      <c r="B198">
        <v>2016</v>
      </c>
      <c r="C198" t="s">
        <v>6</v>
      </c>
      <c r="D198" t="s">
        <v>10</v>
      </c>
      <c r="E198" t="s">
        <v>16</v>
      </c>
      <c r="F198" t="s">
        <v>19</v>
      </c>
      <c r="G198">
        <v>8</v>
      </c>
      <c r="H198">
        <v>5</v>
      </c>
      <c r="I198">
        <v>9</v>
      </c>
      <c r="J198">
        <v>1</v>
      </c>
    </row>
    <row r="199" spans="1:10" x14ac:dyDescent="0.25">
      <c r="A199">
        <v>198</v>
      </c>
      <c r="B199">
        <v>2016</v>
      </c>
      <c r="C199" t="s">
        <v>6</v>
      </c>
      <c r="D199" t="s">
        <v>10</v>
      </c>
      <c r="E199" t="s">
        <v>16</v>
      </c>
      <c r="F199" t="s">
        <v>19</v>
      </c>
      <c r="G199">
        <v>1</v>
      </c>
      <c r="H199">
        <v>5</v>
      </c>
      <c r="I199">
        <v>9</v>
      </c>
      <c r="J199">
        <v>3</v>
      </c>
    </row>
    <row r="200" spans="1:10" x14ac:dyDescent="0.25">
      <c r="A200">
        <v>199</v>
      </c>
      <c r="B200">
        <v>2017</v>
      </c>
      <c r="C200" t="s">
        <v>6</v>
      </c>
      <c r="D200" t="s">
        <v>12</v>
      </c>
      <c r="E200" t="s">
        <v>14</v>
      </c>
      <c r="F200" t="s">
        <v>25</v>
      </c>
      <c r="G200">
        <v>10</v>
      </c>
      <c r="H200">
        <v>6</v>
      </c>
      <c r="I200">
        <v>9</v>
      </c>
      <c r="J200">
        <v>3</v>
      </c>
    </row>
    <row r="201" spans="1:10" x14ac:dyDescent="0.25">
      <c r="A201">
        <v>200</v>
      </c>
      <c r="B201">
        <v>2017</v>
      </c>
      <c r="C201" t="s">
        <v>6</v>
      </c>
      <c r="D201" t="s">
        <v>10</v>
      </c>
      <c r="E201" t="s">
        <v>16</v>
      </c>
      <c r="F201" t="s">
        <v>25</v>
      </c>
      <c r="G201">
        <v>9</v>
      </c>
      <c r="H201">
        <v>5</v>
      </c>
      <c r="I201">
        <v>9</v>
      </c>
      <c r="J201">
        <v>4</v>
      </c>
    </row>
    <row r="202" spans="1:10" x14ac:dyDescent="0.25">
      <c r="A202">
        <v>201</v>
      </c>
      <c r="B202">
        <v>2016</v>
      </c>
      <c r="C202" t="s">
        <v>6</v>
      </c>
      <c r="D202" t="s">
        <v>10</v>
      </c>
      <c r="E202" t="s">
        <v>16</v>
      </c>
      <c r="F202" t="s">
        <v>25</v>
      </c>
      <c r="G202">
        <v>7</v>
      </c>
      <c r="H202">
        <v>9</v>
      </c>
      <c r="I202">
        <v>9</v>
      </c>
      <c r="J202">
        <v>2</v>
      </c>
    </row>
    <row r="203" spans="1:10" x14ac:dyDescent="0.25">
      <c r="A203">
        <v>202</v>
      </c>
      <c r="B203">
        <v>2017</v>
      </c>
      <c r="C203" t="s">
        <v>6</v>
      </c>
      <c r="D203" t="s">
        <v>10</v>
      </c>
      <c r="E203" t="s">
        <v>16</v>
      </c>
      <c r="F203" t="s">
        <v>25</v>
      </c>
      <c r="G203">
        <v>9</v>
      </c>
      <c r="H203">
        <v>8</v>
      </c>
      <c r="I203">
        <v>9</v>
      </c>
      <c r="J203">
        <v>1</v>
      </c>
    </row>
    <row r="204" spans="1:10" x14ac:dyDescent="0.25">
      <c r="A204">
        <v>203</v>
      </c>
      <c r="B204">
        <v>2016</v>
      </c>
      <c r="C204" t="s">
        <v>6</v>
      </c>
      <c r="D204" t="s">
        <v>10</v>
      </c>
      <c r="E204" t="s">
        <v>16</v>
      </c>
      <c r="F204" t="s">
        <v>25</v>
      </c>
      <c r="G204">
        <v>8</v>
      </c>
      <c r="H204">
        <v>5</v>
      </c>
      <c r="I204">
        <v>9</v>
      </c>
      <c r="J204">
        <v>2</v>
      </c>
    </row>
    <row r="205" spans="1:10" x14ac:dyDescent="0.25">
      <c r="A205">
        <v>204</v>
      </c>
      <c r="B205">
        <v>2017</v>
      </c>
      <c r="C205" t="s">
        <v>6</v>
      </c>
      <c r="D205" t="s">
        <v>11</v>
      </c>
      <c r="E205" t="s">
        <v>16</v>
      </c>
      <c r="F205" t="s">
        <v>25</v>
      </c>
      <c r="G205">
        <v>6</v>
      </c>
      <c r="H205">
        <v>8</v>
      </c>
      <c r="I205">
        <v>9</v>
      </c>
      <c r="J205">
        <v>1</v>
      </c>
    </row>
    <row r="206" spans="1:10" x14ac:dyDescent="0.25">
      <c r="A206">
        <v>205</v>
      </c>
      <c r="B206">
        <v>2017</v>
      </c>
      <c r="C206" t="s">
        <v>6</v>
      </c>
      <c r="D206" t="s">
        <v>11</v>
      </c>
      <c r="E206" t="s">
        <v>16</v>
      </c>
      <c r="F206" t="s">
        <v>25</v>
      </c>
      <c r="G206">
        <v>8</v>
      </c>
      <c r="H206">
        <v>9</v>
      </c>
      <c r="I206">
        <v>9</v>
      </c>
      <c r="J206">
        <v>3</v>
      </c>
    </row>
    <row r="207" spans="1:10" x14ac:dyDescent="0.25">
      <c r="A207">
        <v>206</v>
      </c>
      <c r="B207">
        <v>2017</v>
      </c>
      <c r="C207" t="s">
        <v>6</v>
      </c>
      <c r="D207" t="s">
        <v>11</v>
      </c>
      <c r="E207" t="s">
        <v>16</v>
      </c>
      <c r="F207" t="s">
        <v>25</v>
      </c>
      <c r="G207">
        <v>9</v>
      </c>
      <c r="H207">
        <v>9</v>
      </c>
      <c r="I207">
        <v>9</v>
      </c>
      <c r="J207">
        <v>3</v>
      </c>
    </row>
    <row r="208" spans="1:10" x14ac:dyDescent="0.25">
      <c r="A208">
        <v>207</v>
      </c>
      <c r="B208">
        <v>2017</v>
      </c>
      <c r="C208" t="s">
        <v>6</v>
      </c>
      <c r="D208" t="s">
        <v>11</v>
      </c>
      <c r="E208" t="s">
        <v>16</v>
      </c>
      <c r="F208" t="s">
        <v>25</v>
      </c>
      <c r="G208">
        <v>6</v>
      </c>
      <c r="H208">
        <v>8</v>
      </c>
      <c r="I208">
        <v>9</v>
      </c>
      <c r="J208">
        <v>2</v>
      </c>
    </row>
    <row r="209" spans="1:10" x14ac:dyDescent="0.25">
      <c r="A209">
        <v>208</v>
      </c>
      <c r="B209">
        <v>2016</v>
      </c>
      <c r="C209" t="s">
        <v>6</v>
      </c>
      <c r="D209" t="s">
        <v>10</v>
      </c>
      <c r="E209" t="s">
        <v>15</v>
      </c>
      <c r="F209" t="s">
        <v>25</v>
      </c>
      <c r="G209">
        <v>4</v>
      </c>
      <c r="H209">
        <v>5</v>
      </c>
      <c r="I209">
        <v>9</v>
      </c>
      <c r="J209">
        <v>1</v>
      </c>
    </row>
    <row r="210" spans="1:10" x14ac:dyDescent="0.25">
      <c r="A210">
        <v>209</v>
      </c>
      <c r="B210">
        <v>2017</v>
      </c>
      <c r="C210" t="s">
        <v>6</v>
      </c>
      <c r="D210" t="s">
        <v>11</v>
      </c>
      <c r="E210" t="s">
        <v>15</v>
      </c>
      <c r="F210" t="s">
        <v>25</v>
      </c>
      <c r="G210">
        <v>3</v>
      </c>
      <c r="H210">
        <v>6</v>
      </c>
      <c r="I210">
        <v>9</v>
      </c>
      <c r="J210">
        <v>2</v>
      </c>
    </row>
    <row r="211" spans="1:10" x14ac:dyDescent="0.25">
      <c r="A211">
        <v>210</v>
      </c>
      <c r="B211">
        <v>2017</v>
      </c>
      <c r="C211" t="s">
        <v>6</v>
      </c>
      <c r="D211" t="s">
        <v>12</v>
      </c>
      <c r="E211" t="s">
        <v>15</v>
      </c>
      <c r="F211" t="s">
        <v>25</v>
      </c>
      <c r="G211">
        <v>5</v>
      </c>
      <c r="H211">
        <v>5</v>
      </c>
      <c r="I211">
        <v>9</v>
      </c>
      <c r="J211">
        <v>4</v>
      </c>
    </row>
    <row r="212" spans="1:10" x14ac:dyDescent="0.25">
      <c r="A212">
        <v>211</v>
      </c>
      <c r="B212">
        <v>2017</v>
      </c>
      <c r="C212" t="s">
        <v>6</v>
      </c>
      <c r="D212" t="s">
        <v>10</v>
      </c>
      <c r="E212" t="s">
        <v>15</v>
      </c>
      <c r="F212" t="s">
        <v>25</v>
      </c>
      <c r="G212">
        <v>7</v>
      </c>
      <c r="H212">
        <v>8</v>
      </c>
      <c r="I212">
        <v>9</v>
      </c>
      <c r="J212">
        <v>4</v>
      </c>
    </row>
    <row r="213" spans="1:10" x14ac:dyDescent="0.25">
      <c r="A213">
        <v>212</v>
      </c>
      <c r="B213">
        <v>2017</v>
      </c>
      <c r="C213" t="s">
        <v>6</v>
      </c>
      <c r="D213" t="s">
        <v>10</v>
      </c>
      <c r="E213" t="s">
        <v>16</v>
      </c>
      <c r="F213" t="s">
        <v>18</v>
      </c>
      <c r="G213">
        <v>8</v>
      </c>
      <c r="H213">
        <v>6</v>
      </c>
      <c r="I213">
        <v>9</v>
      </c>
      <c r="J213">
        <v>1</v>
      </c>
    </row>
    <row r="214" spans="1:10" x14ac:dyDescent="0.25">
      <c r="A214">
        <v>213</v>
      </c>
      <c r="B214">
        <v>2017</v>
      </c>
      <c r="C214" t="s">
        <v>6</v>
      </c>
      <c r="D214" t="s">
        <v>10</v>
      </c>
      <c r="E214" t="s">
        <v>16</v>
      </c>
      <c r="F214" t="s">
        <v>18</v>
      </c>
      <c r="G214">
        <v>3</v>
      </c>
      <c r="H214">
        <v>9</v>
      </c>
      <c r="I214">
        <v>9</v>
      </c>
      <c r="J214">
        <v>4</v>
      </c>
    </row>
    <row r="215" spans="1:10" x14ac:dyDescent="0.25">
      <c r="A215">
        <v>214</v>
      </c>
      <c r="B215">
        <v>2017</v>
      </c>
      <c r="C215" t="s">
        <v>6</v>
      </c>
      <c r="D215" t="s">
        <v>8</v>
      </c>
      <c r="E215" t="s">
        <v>16</v>
      </c>
      <c r="F215" t="s">
        <v>18</v>
      </c>
      <c r="G215">
        <v>10</v>
      </c>
      <c r="H215">
        <v>8</v>
      </c>
      <c r="I215">
        <v>9</v>
      </c>
      <c r="J215">
        <v>1</v>
      </c>
    </row>
    <row r="216" spans="1:10" x14ac:dyDescent="0.25">
      <c r="A216">
        <v>215</v>
      </c>
      <c r="B216">
        <v>2017</v>
      </c>
      <c r="C216" t="s">
        <v>6</v>
      </c>
      <c r="D216" t="s">
        <v>8</v>
      </c>
      <c r="E216" t="s">
        <v>16</v>
      </c>
      <c r="F216" t="s">
        <v>18</v>
      </c>
      <c r="G216">
        <v>1</v>
      </c>
      <c r="H216">
        <v>9</v>
      </c>
      <c r="I216">
        <v>9</v>
      </c>
      <c r="J216">
        <v>2</v>
      </c>
    </row>
    <row r="217" spans="1:10" x14ac:dyDescent="0.25">
      <c r="A217">
        <v>216</v>
      </c>
      <c r="B217">
        <v>2016</v>
      </c>
      <c r="C217" t="s">
        <v>6</v>
      </c>
      <c r="D217" t="s">
        <v>8</v>
      </c>
      <c r="E217" t="s">
        <v>16</v>
      </c>
      <c r="F217" t="s">
        <v>18</v>
      </c>
      <c r="G217">
        <v>2</v>
      </c>
      <c r="H217">
        <v>9</v>
      </c>
      <c r="I217">
        <v>9</v>
      </c>
      <c r="J217">
        <v>2</v>
      </c>
    </row>
    <row r="218" spans="1:10" x14ac:dyDescent="0.25">
      <c r="A218">
        <v>217</v>
      </c>
      <c r="B218">
        <v>2017</v>
      </c>
      <c r="C218" t="s">
        <v>6</v>
      </c>
      <c r="D218" t="s">
        <v>9</v>
      </c>
      <c r="E218" t="s">
        <v>15</v>
      </c>
      <c r="F218" t="s">
        <v>18</v>
      </c>
      <c r="G218">
        <v>9</v>
      </c>
      <c r="H218">
        <v>9</v>
      </c>
      <c r="I218">
        <v>9</v>
      </c>
      <c r="J218">
        <v>4</v>
      </c>
    </row>
    <row r="219" spans="1:10" x14ac:dyDescent="0.25">
      <c r="A219">
        <v>218</v>
      </c>
      <c r="B219">
        <v>2016</v>
      </c>
      <c r="C219" t="s">
        <v>6</v>
      </c>
      <c r="D219" t="s">
        <v>8</v>
      </c>
      <c r="E219" t="s">
        <v>14</v>
      </c>
      <c r="F219" t="s">
        <v>21</v>
      </c>
      <c r="G219">
        <v>7</v>
      </c>
      <c r="H219">
        <v>9</v>
      </c>
      <c r="I219">
        <v>10</v>
      </c>
      <c r="J219">
        <v>4</v>
      </c>
    </row>
    <row r="220" spans="1:10" x14ac:dyDescent="0.25">
      <c r="A220">
        <v>219</v>
      </c>
      <c r="B220">
        <v>2017</v>
      </c>
      <c r="C220" t="s">
        <v>6</v>
      </c>
      <c r="D220" t="s">
        <v>8</v>
      </c>
      <c r="E220" t="s">
        <v>14</v>
      </c>
      <c r="F220" t="s">
        <v>21</v>
      </c>
      <c r="G220">
        <v>2</v>
      </c>
      <c r="H220">
        <v>5</v>
      </c>
      <c r="I220">
        <v>10</v>
      </c>
      <c r="J220">
        <v>2</v>
      </c>
    </row>
    <row r="221" spans="1:10" x14ac:dyDescent="0.25">
      <c r="A221">
        <v>220</v>
      </c>
      <c r="B221">
        <v>2016</v>
      </c>
      <c r="C221" t="s">
        <v>6</v>
      </c>
      <c r="D221" t="s">
        <v>8</v>
      </c>
      <c r="E221" t="s">
        <v>14</v>
      </c>
      <c r="F221" t="s">
        <v>21</v>
      </c>
      <c r="G221">
        <v>3</v>
      </c>
      <c r="H221">
        <v>10</v>
      </c>
      <c r="I221">
        <v>10</v>
      </c>
      <c r="J221">
        <v>1</v>
      </c>
    </row>
    <row r="222" spans="1:10" x14ac:dyDescent="0.25">
      <c r="A222">
        <v>221</v>
      </c>
      <c r="B222">
        <v>2016</v>
      </c>
      <c r="C222" t="s">
        <v>6</v>
      </c>
      <c r="D222" t="s">
        <v>10</v>
      </c>
      <c r="E222" t="s">
        <v>16</v>
      </c>
      <c r="F222" t="s">
        <v>19</v>
      </c>
      <c r="G222">
        <v>10</v>
      </c>
      <c r="H222">
        <v>8</v>
      </c>
      <c r="I222">
        <v>10</v>
      </c>
      <c r="J222">
        <v>3</v>
      </c>
    </row>
    <row r="223" spans="1:10" x14ac:dyDescent="0.25">
      <c r="A223">
        <v>222</v>
      </c>
      <c r="B223">
        <v>2016</v>
      </c>
      <c r="C223" t="s">
        <v>6</v>
      </c>
      <c r="D223" t="s">
        <v>11</v>
      </c>
      <c r="E223" t="s">
        <v>14</v>
      </c>
      <c r="F223" t="s">
        <v>25</v>
      </c>
      <c r="G223">
        <v>2</v>
      </c>
      <c r="H223">
        <v>9</v>
      </c>
      <c r="I223">
        <v>10</v>
      </c>
      <c r="J223">
        <v>2</v>
      </c>
    </row>
    <row r="224" spans="1:10" x14ac:dyDescent="0.25">
      <c r="A224">
        <v>223</v>
      </c>
      <c r="B224">
        <v>2017</v>
      </c>
      <c r="C224" t="s">
        <v>6</v>
      </c>
      <c r="D224" t="s">
        <v>11</v>
      </c>
      <c r="E224" t="s">
        <v>14</v>
      </c>
      <c r="F224" t="s">
        <v>25</v>
      </c>
      <c r="G224">
        <v>8</v>
      </c>
      <c r="H224">
        <v>7</v>
      </c>
      <c r="I224">
        <v>10</v>
      </c>
      <c r="J224">
        <v>3</v>
      </c>
    </row>
    <row r="225" spans="1:10" x14ac:dyDescent="0.25">
      <c r="A225">
        <v>224</v>
      </c>
      <c r="B225">
        <v>2016</v>
      </c>
      <c r="C225" t="s">
        <v>6</v>
      </c>
      <c r="D225" t="s">
        <v>11</v>
      </c>
      <c r="E225" t="s">
        <v>14</v>
      </c>
      <c r="F225" t="s">
        <v>25</v>
      </c>
      <c r="G225">
        <v>10</v>
      </c>
      <c r="H225">
        <v>6</v>
      </c>
      <c r="I225">
        <v>10</v>
      </c>
      <c r="J225">
        <v>1</v>
      </c>
    </row>
    <row r="226" spans="1:10" x14ac:dyDescent="0.25">
      <c r="A226">
        <v>225</v>
      </c>
      <c r="B226">
        <v>2016</v>
      </c>
      <c r="C226" t="s">
        <v>6</v>
      </c>
      <c r="D226" t="s">
        <v>11</v>
      </c>
      <c r="E226" t="s">
        <v>14</v>
      </c>
      <c r="F226" t="s">
        <v>25</v>
      </c>
      <c r="G226">
        <v>5</v>
      </c>
      <c r="H226">
        <v>10</v>
      </c>
      <c r="I226">
        <v>10</v>
      </c>
      <c r="J226">
        <v>2</v>
      </c>
    </row>
    <row r="227" spans="1:10" x14ac:dyDescent="0.25">
      <c r="A227">
        <v>226</v>
      </c>
      <c r="B227">
        <v>2017</v>
      </c>
      <c r="C227" t="s">
        <v>6</v>
      </c>
      <c r="D227" t="s">
        <v>11</v>
      </c>
      <c r="E227" t="s">
        <v>14</v>
      </c>
      <c r="F227" t="s">
        <v>25</v>
      </c>
      <c r="G227">
        <v>4</v>
      </c>
      <c r="H227">
        <v>9</v>
      </c>
      <c r="I227">
        <v>10</v>
      </c>
      <c r="J227">
        <v>4</v>
      </c>
    </row>
    <row r="228" spans="1:10" x14ac:dyDescent="0.25">
      <c r="A228">
        <v>227</v>
      </c>
      <c r="B228">
        <v>2016</v>
      </c>
      <c r="C228" t="s">
        <v>6</v>
      </c>
      <c r="D228" t="s">
        <v>12</v>
      </c>
      <c r="E228" t="s">
        <v>14</v>
      </c>
      <c r="F228" t="s">
        <v>25</v>
      </c>
      <c r="G228">
        <v>10</v>
      </c>
      <c r="H228">
        <v>5</v>
      </c>
      <c r="I228">
        <v>10</v>
      </c>
      <c r="J228">
        <v>4</v>
      </c>
    </row>
    <row r="229" spans="1:10" x14ac:dyDescent="0.25">
      <c r="A229">
        <v>228</v>
      </c>
      <c r="B229">
        <v>2017</v>
      </c>
      <c r="C229" t="s">
        <v>6</v>
      </c>
      <c r="D229" t="s">
        <v>12</v>
      </c>
      <c r="E229" t="s">
        <v>14</v>
      </c>
      <c r="F229" t="s">
        <v>25</v>
      </c>
      <c r="G229">
        <v>1</v>
      </c>
      <c r="H229">
        <v>5</v>
      </c>
      <c r="I229">
        <v>10</v>
      </c>
      <c r="J229">
        <v>2</v>
      </c>
    </row>
    <row r="230" spans="1:10" x14ac:dyDescent="0.25">
      <c r="A230">
        <v>229</v>
      </c>
      <c r="B230">
        <v>2016</v>
      </c>
      <c r="C230" t="s">
        <v>6</v>
      </c>
      <c r="D230" t="s">
        <v>10</v>
      </c>
      <c r="E230" t="s">
        <v>16</v>
      </c>
      <c r="F230" t="s">
        <v>25</v>
      </c>
      <c r="G230">
        <v>7</v>
      </c>
      <c r="H230">
        <v>6</v>
      </c>
      <c r="I230">
        <v>10</v>
      </c>
      <c r="J230">
        <v>3</v>
      </c>
    </row>
    <row r="231" spans="1:10" x14ac:dyDescent="0.25">
      <c r="A231">
        <v>230</v>
      </c>
      <c r="B231">
        <v>2016</v>
      </c>
      <c r="C231" t="s">
        <v>6</v>
      </c>
      <c r="D231" t="s">
        <v>12</v>
      </c>
      <c r="E231" t="s">
        <v>16</v>
      </c>
      <c r="F231" t="s">
        <v>25</v>
      </c>
      <c r="G231">
        <v>4</v>
      </c>
      <c r="H231">
        <v>8</v>
      </c>
      <c r="I231">
        <v>10</v>
      </c>
      <c r="J231">
        <v>1</v>
      </c>
    </row>
    <row r="232" spans="1:10" x14ac:dyDescent="0.25">
      <c r="A232">
        <v>231</v>
      </c>
      <c r="B232">
        <v>2016</v>
      </c>
      <c r="C232" t="s">
        <v>6</v>
      </c>
      <c r="D232" t="s">
        <v>12</v>
      </c>
      <c r="E232" t="s">
        <v>16</v>
      </c>
      <c r="F232" t="s">
        <v>25</v>
      </c>
      <c r="G232">
        <v>5</v>
      </c>
      <c r="H232">
        <v>10</v>
      </c>
      <c r="I232">
        <v>10</v>
      </c>
      <c r="J232">
        <v>1</v>
      </c>
    </row>
    <row r="233" spans="1:10" x14ac:dyDescent="0.25">
      <c r="A233">
        <v>232</v>
      </c>
      <c r="B233">
        <v>2017</v>
      </c>
      <c r="C233" t="s">
        <v>6</v>
      </c>
      <c r="D233" t="s">
        <v>12</v>
      </c>
      <c r="E233" t="s">
        <v>16</v>
      </c>
      <c r="F233" t="s">
        <v>25</v>
      </c>
      <c r="G233">
        <v>3</v>
      </c>
      <c r="H233">
        <v>10</v>
      </c>
      <c r="I233">
        <v>10</v>
      </c>
      <c r="J233">
        <v>4</v>
      </c>
    </row>
    <row r="234" spans="1:10" x14ac:dyDescent="0.25">
      <c r="A234">
        <v>233</v>
      </c>
      <c r="B234">
        <v>2016</v>
      </c>
      <c r="C234" t="s">
        <v>6</v>
      </c>
      <c r="D234" t="s">
        <v>10</v>
      </c>
      <c r="E234" t="s">
        <v>16</v>
      </c>
      <c r="F234" t="s">
        <v>18</v>
      </c>
      <c r="G234">
        <v>4</v>
      </c>
      <c r="H234">
        <v>6</v>
      </c>
      <c r="I234">
        <v>10</v>
      </c>
      <c r="J234">
        <v>4</v>
      </c>
    </row>
    <row r="235" spans="1:10" x14ac:dyDescent="0.25">
      <c r="A235">
        <v>234</v>
      </c>
      <c r="B235">
        <v>2017</v>
      </c>
      <c r="C235" t="s">
        <v>6</v>
      </c>
      <c r="D235" t="s">
        <v>8</v>
      </c>
      <c r="E235" t="s">
        <v>16</v>
      </c>
      <c r="F235" t="s">
        <v>18</v>
      </c>
      <c r="G235">
        <v>7</v>
      </c>
      <c r="H235">
        <v>9</v>
      </c>
      <c r="I235">
        <v>10</v>
      </c>
      <c r="J235">
        <v>3</v>
      </c>
    </row>
    <row r="236" spans="1:10" x14ac:dyDescent="0.25">
      <c r="A236">
        <v>235</v>
      </c>
      <c r="B236">
        <v>2017</v>
      </c>
      <c r="C236" t="s">
        <v>6</v>
      </c>
      <c r="D236" t="s">
        <v>8</v>
      </c>
      <c r="E236" t="s">
        <v>16</v>
      </c>
      <c r="F236" t="s">
        <v>18</v>
      </c>
      <c r="G236">
        <v>10</v>
      </c>
      <c r="H236">
        <v>10</v>
      </c>
      <c r="I236">
        <v>10</v>
      </c>
      <c r="J236">
        <v>3</v>
      </c>
    </row>
    <row r="237" spans="1:10" x14ac:dyDescent="0.25">
      <c r="A237">
        <v>236</v>
      </c>
      <c r="B237">
        <v>2016</v>
      </c>
      <c r="C237" t="s">
        <v>6</v>
      </c>
      <c r="D237" t="s">
        <v>9</v>
      </c>
      <c r="E237" t="s">
        <v>15</v>
      </c>
      <c r="F237" t="s">
        <v>18</v>
      </c>
      <c r="G237">
        <v>9</v>
      </c>
      <c r="H237">
        <v>6</v>
      </c>
      <c r="I237">
        <v>10</v>
      </c>
      <c r="J237">
        <v>1</v>
      </c>
    </row>
    <row r="238" spans="1:10" x14ac:dyDescent="0.25">
      <c r="A238">
        <v>237</v>
      </c>
      <c r="B238">
        <v>2017</v>
      </c>
      <c r="C238" t="s">
        <v>4</v>
      </c>
      <c r="D238" t="s">
        <v>10</v>
      </c>
      <c r="E238" t="s">
        <v>16</v>
      </c>
      <c r="F238" t="s">
        <v>25</v>
      </c>
      <c r="G238">
        <v>9</v>
      </c>
      <c r="H238">
        <v>8</v>
      </c>
      <c r="I238">
        <v>6</v>
      </c>
      <c r="J238">
        <v>5</v>
      </c>
    </row>
    <row r="239" spans="1:10" x14ac:dyDescent="0.25">
      <c r="A239">
        <v>238</v>
      </c>
      <c r="B239">
        <v>2017</v>
      </c>
      <c r="C239" t="s">
        <v>4</v>
      </c>
      <c r="D239" t="s">
        <v>8</v>
      </c>
      <c r="E239" t="s">
        <v>16</v>
      </c>
      <c r="F239" t="s">
        <v>19</v>
      </c>
      <c r="G239">
        <v>9</v>
      </c>
      <c r="H239">
        <v>6</v>
      </c>
      <c r="I239">
        <v>4</v>
      </c>
      <c r="J239">
        <v>3</v>
      </c>
    </row>
    <row r="240" spans="1:10" x14ac:dyDescent="0.25">
      <c r="A240">
        <v>239</v>
      </c>
      <c r="B240">
        <v>2017</v>
      </c>
      <c r="C240" t="s">
        <v>4</v>
      </c>
      <c r="D240" t="s">
        <v>8</v>
      </c>
      <c r="E240" t="s">
        <v>16</v>
      </c>
      <c r="F240" t="s">
        <v>19</v>
      </c>
      <c r="G240">
        <v>10</v>
      </c>
      <c r="H240">
        <v>7</v>
      </c>
      <c r="I240">
        <v>8</v>
      </c>
      <c r="J240">
        <v>3</v>
      </c>
    </row>
    <row r="241" spans="1:10" x14ac:dyDescent="0.25">
      <c r="A241">
        <v>240</v>
      </c>
      <c r="B241">
        <v>2017</v>
      </c>
      <c r="C241" t="s">
        <v>4</v>
      </c>
      <c r="D241" t="s">
        <v>9</v>
      </c>
      <c r="E241" t="s">
        <v>15</v>
      </c>
      <c r="F241" t="s">
        <v>25</v>
      </c>
      <c r="G241">
        <v>10</v>
      </c>
      <c r="H241">
        <v>5</v>
      </c>
      <c r="I241">
        <v>1</v>
      </c>
      <c r="J241">
        <v>2</v>
      </c>
    </row>
    <row r="242" spans="1:10" x14ac:dyDescent="0.25">
      <c r="A242">
        <v>241</v>
      </c>
      <c r="B242">
        <v>2017</v>
      </c>
      <c r="C242" t="s">
        <v>4</v>
      </c>
      <c r="D242" t="s">
        <v>9</v>
      </c>
      <c r="E242" t="s">
        <v>16</v>
      </c>
      <c r="F242" t="s">
        <v>25</v>
      </c>
      <c r="G242">
        <v>7</v>
      </c>
      <c r="H242">
        <v>10</v>
      </c>
      <c r="I242">
        <v>6</v>
      </c>
      <c r="J242">
        <v>4</v>
      </c>
    </row>
    <row r="243" spans="1:10" x14ac:dyDescent="0.25">
      <c r="A243">
        <v>242</v>
      </c>
      <c r="B243">
        <v>2017</v>
      </c>
      <c r="C243" t="s">
        <v>4</v>
      </c>
      <c r="D243" t="s">
        <v>9</v>
      </c>
      <c r="E243" t="s">
        <v>15</v>
      </c>
      <c r="F243" t="s">
        <v>25</v>
      </c>
      <c r="G243">
        <v>9</v>
      </c>
      <c r="H243">
        <v>7</v>
      </c>
      <c r="I243">
        <v>9</v>
      </c>
      <c r="J243">
        <v>7</v>
      </c>
    </row>
    <row r="244" spans="1:10" x14ac:dyDescent="0.25">
      <c r="A244">
        <v>243</v>
      </c>
      <c r="B244">
        <v>2017</v>
      </c>
      <c r="C244" t="s">
        <v>4</v>
      </c>
      <c r="D244" t="s">
        <v>10</v>
      </c>
      <c r="E244" t="s">
        <v>15</v>
      </c>
      <c r="F244" t="s">
        <v>17</v>
      </c>
      <c r="G244">
        <v>5</v>
      </c>
      <c r="H244">
        <v>10</v>
      </c>
      <c r="I244">
        <v>4</v>
      </c>
      <c r="J244">
        <v>9</v>
      </c>
    </row>
    <row r="245" spans="1:10" x14ac:dyDescent="0.25">
      <c r="A245">
        <v>244</v>
      </c>
      <c r="B245">
        <v>2017</v>
      </c>
      <c r="C245" t="s">
        <v>4</v>
      </c>
      <c r="D245" t="s">
        <v>10</v>
      </c>
      <c r="E245" t="s">
        <v>16</v>
      </c>
      <c r="F245" t="s">
        <v>17</v>
      </c>
      <c r="G245">
        <v>7</v>
      </c>
      <c r="H245">
        <v>6</v>
      </c>
      <c r="I245">
        <v>6</v>
      </c>
      <c r="J245">
        <v>3</v>
      </c>
    </row>
    <row r="246" spans="1:10" x14ac:dyDescent="0.25">
      <c r="A246">
        <v>245</v>
      </c>
      <c r="B246">
        <v>2017</v>
      </c>
      <c r="C246" t="s">
        <v>4</v>
      </c>
      <c r="D246" t="s">
        <v>10</v>
      </c>
      <c r="E246" t="s">
        <v>15</v>
      </c>
      <c r="F246" t="s">
        <v>21</v>
      </c>
      <c r="G246">
        <v>6</v>
      </c>
      <c r="H246">
        <v>8</v>
      </c>
      <c r="I246">
        <v>1</v>
      </c>
      <c r="J246">
        <v>7</v>
      </c>
    </row>
    <row r="247" spans="1:10" x14ac:dyDescent="0.25">
      <c r="A247">
        <v>246</v>
      </c>
      <c r="B247">
        <v>2017</v>
      </c>
      <c r="C247" t="s">
        <v>4</v>
      </c>
      <c r="D247" t="s">
        <v>10</v>
      </c>
      <c r="E247" t="s">
        <v>16</v>
      </c>
      <c r="F247" t="s">
        <v>21</v>
      </c>
      <c r="G247">
        <v>6</v>
      </c>
      <c r="H247">
        <v>6</v>
      </c>
      <c r="I247">
        <v>2</v>
      </c>
      <c r="J247">
        <v>3</v>
      </c>
    </row>
    <row r="248" spans="1:10" x14ac:dyDescent="0.25">
      <c r="A248">
        <v>247</v>
      </c>
      <c r="B248">
        <v>2017</v>
      </c>
      <c r="C248" t="s">
        <v>4</v>
      </c>
      <c r="D248" t="s">
        <v>11</v>
      </c>
      <c r="E248" t="s">
        <v>15</v>
      </c>
      <c r="F248" t="s">
        <v>17</v>
      </c>
      <c r="G248">
        <v>8</v>
      </c>
      <c r="H248">
        <v>10</v>
      </c>
      <c r="I248">
        <v>8</v>
      </c>
      <c r="J248">
        <v>9</v>
      </c>
    </row>
    <row r="249" spans="1:10" x14ac:dyDescent="0.25">
      <c r="A249">
        <v>248</v>
      </c>
      <c r="B249">
        <v>2017</v>
      </c>
      <c r="C249" t="s">
        <v>4</v>
      </c>
      <c r="D249" t="s">
        <v>11</v>
      </c>
      <c r="E249" t="s">
        <v>16</v>
      </c>
      <c r="F249" t="s">
        <v>17</v>
      </c>
      <c r="G249">
        <v>6</v>
      </c>
      <c r="H249">
        <v>9</v>
      </c>
      <c r="I249">
        <v>5</v>
      </c>
      <c r="J249">
        <v>1</v>
      </c>
    </row>
    <row r="250" spans="1:10" x14ac:dyDescent="0.25">
      <c r="A250">
        <v>249</v>
      </c>
      <c r="B250">
        <v>2016</v>
      </c>
      <c r="C250" t="s">
        <v>4</v>
      </c>
      <c r="D250" t="s">
        <v>12</v>
      </c>
      <c r="E250" t="s">
        <v>15</v>
      </c>
      <c r="F250" t="s">
        <v>21</v>
      </c>
      <c r="G250">
        <v>10</v>
      </c>
      <c r="H250">
        <v>9</v>
      </c>
      <c r="I250">
        <v>6</v>
      </c>
      <c r="J250">
        <v>2</v>
      </c>
    </row>
  </sheetData>
  <autoFilter ref="A1:J250" xr:uid="{BFC726C5-0E28-41D5-9E93-AA31A3859A9D}">
    <sortState xmlns:xlrd2="http://schemas.microsoft.com/office/spreadsheetml/2017/richdata2" ref="A2:J250">
      <sortCondition ref="A1:A250"/>
    </sortState>
  </autoFilter>
  <sortState xmlns:xlrd2="http://schemas.microsoft.com/office/spreadsheetml/2017/richdata2" ref="A3:J251">
    <sortCondition ref="C2:C251"/>
    <sortCondition ref="D2:D251"/>
  </sortState>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6D0B-6724-4690-A186-C62C7573023F}">
  <sheetPr>
    <tabColor rgb="FFFBA51B"/>
  </sheetPr>
  <dimension ref="A3:C82"/>
  <sheetViews>
    <sheetView workbookViewId="0">
      <selection activeCell="A20" sqref="A20"/>
    </sheetView>
  </sheetViews>
  <sheetFormatPr defaultRowHeight="15" x14ac:dyDescent="0.25"/>
  <cols>
    <col min="1" max="1" width="29" bestFit="1" customWidth="1"/>
    <col min="2" max="2" width="34.7109375" customWidth="1"/>
    <col min="3" max="3" width="16.7109375" bestFit="1" customWidth="1"/>
    <col min="4" max="4" width="40.140625" bestFit="1" customWidth="1"/>
  </cols>
  <sheetData>
    <row r="3" spans="1:2" x14ac:dyDescent="0.25">
      <c r="A3" s="2" t="s">
        <v>28</v>
      </c>
      <c r="B3" t="s">
        <v>31</v>
      </c>
    </row>
    <row r="4" spans="1:2" x14ac:dyDescent="0.25">
      <c r="A4" s="3" t="s">
        <v>8</v>
      </c>
      <c r="B4" s="4">
        <v>0.25</v>
      </c>
    </row>
    <row r="5" spans="1:2" x14ac:dyDescent="0.25">
      <c r="A5" s="3" t="s">
        <v>9</v>
      </c>
      <c r="B5" s="4">
        <v>0.15625</v>
      </c>
    </row>
    <row r="6" spans="1:2" x14ac:dyDescent="0.25">
      <c r="A6" s="3" t="s">
        <v>10</v>
      </c>
      <c r="B6" s="4">
        <v>0.25</v>
      </c>
    </row>
    <row r="7" spans="1:2" x14ac:dyDescent="0.25">
      <c r="A7" s="3" t="s">
        <v>11</v>
      </c>
      <c r="B7" s="4">
        <v>0.21875</v>
      </c>
    </row>
    <row r="8" spans="1:2" x14ac:dyDescent="0.25">
      <c r="A8" s="3" t="s">
        <v>12</v>
      </c>
      <c r="B8" s="4">
        <v>6.25E-2</v>
      </c>
    </row>
    <row r="9" spans="1:2" x14ac:dyDescent="0.25">
      <c r="A9" s="3" t="s">
        <v>13</v>
      </c>
      <c r="B9" s="4">
        <v>6.25E-2</v>
      </c>
    </row>
    <row r="10" spans="1:2" x14ac:dyDescent="0.25">
      <c r="A10" s="3" t="s">
        <v>29</v>
      </c>
      <c r="B10" s="4">
        <v>1</v>
      </c>
    </row>
    <row r="18" spans="1:2" x14ac:dyDescent="0.25">
      <c r="A18" s="2" t="s">
        <v>28</v>
      </c>
      <c r="B18" s="4" t="s">
        <v>32</v>
      </c>
    </row>
    <row r="19" spans="1:2" x14ac:dyDescent="0.25">
      <c r="A19" s="3" t="s">
        <v>16</v>
      </c>
      <c r="B19" s="4">
        <v>0.59375</v>
      </c>
    </row>
    <row r="20" spans="1:2" x14ac:dyDescent="0.25">
      <c r="A20" s="3" t="s">
        <v>15</v>
      </c>
      <c r="B20" s="4">
        <v>0.25</v>
      </c>
    </row>
    <row r="21" spans="1:2" x14ac:dyDescent="0.25">
      <c r="A21" s="3" t="s">
        <v>14</v>
      </c>
      <c r="B21" s="4">
        <v>0.15625</v>
      </c>
    </row>
    <row r="22" spans="1:2" x14ac:dyDescent="0.25">
      <c r="A22" s="3" t="s">
        <v>29</v>
      </c>
      <c r="B22" s="4">
        <v>1</v>
      </c>
    </row>
    <row r="27" spans="1:2" x14ac:dyDescent="0.25">
      <c r="A27" s="2" t="s">
        <v>28</v>
      </c>
      <c r="B27" s="4" t="s">
        <v>33</v>
      </c>
    </row>
    <row r="28" spans="1:2" x14ac:dyDescent="0.25">
      <c r="A28" s="3" t="s">
        <v>18</v>
      </c>
      <c r="B28" s="4">
        <v>6.25E-2</v>
      </c>
    </row>
    <row r="29" spans="1:2" x14ac:dyDescent="0.25">
      <c r="A29" s="3" t="s">
        <v>25</v>
      </c>
      <c r="B29" s="4">
        <v>0.15625</v>
      </c>
    </row>
    <row r="30" spans="1:2" x14ac:dyDescent="0.25">
      <c r="A30" s="3" t="s">
        <v>19</v>
      </c>
      <c r="B30" s="4">
        <v>0.1875</v>
      </c>
    </row>
    <row r="31" spans="1:2" x14ac:dyDescent="0.25">
      <c r="A31" s="3" t="s">
        <v>21</v>
      </c>
      <c r="B31" s="4">
        <v>6.25E-2</v>
      </c>
    </row>
    <row r="32" spans="1:2" x14ac:dyDescent="0.25">
      <c r="A32" s="3" t="s">
        <v>17</v>
      </c>
      <c r="B32" s="4">
        <v>0.125</v>
      </c>
    </row>
    <row r="33" spans="1:3" x14ac:dyDescent="0.25">
      <c r="A33" s="3" t="s">
        <v>20</v>
      </c>
      <c r="B33" s="4">
        <v>0.40625</v>
      </c>
    </row>
    <row r="34" spans="1:3" x14ac:dyDescent="0.25">
      <c r="A34" s="3" t="s">
        <v>29</v>
      </c>
      <c r="B34" s="4">
        <v>1</v>
      </c>
    </row>
    <row r="40" spans="1:3" x14ac:dyDescent="0.25">
      <c r="A40" t="str">
        <f>A28</f>
        <v>Walk or bike</v>
      </c>
      <c r="B40" s="7">
        <f>GETPIVOTDATA("What is the primary reason that you used this park today? (select top reason):",$A$27,"What is the primary reason that you used this park today? (select top reason):","Walk or bike")</f>
        <v>6.25E-2</v>
      </c>
      <c r="C40" s="4">
        <f>1-B40</f>
        <v>0.9375</v>
      </c>
    </row>
    <row r="41" spans="1:3" x14ac:dyDescent="0.25">
      <c r="A41" t="str">
        <f t="shared" ref="A41:A45" si="0">A29</f>
        <v>Use park facilities (playground)</v>
      </c>
      <c r="B41" s="7">
        <f>GETPIVOTDATA("What is the primary reason that you used this park today? (select top reason):",$A$27,"What is the primary reason that you used this park today? (select top reason):","Use park facilities (playground)")</f>
        <v>0.15625</v>
      </c>
      <c r="C41" s="4">
        <f t="shared" ref="C41:C45" si="1">1-B41</f>
        <v>0.84375</v>
      </c>
    </row>
    <row r="42" spans="1:3" x14ac:dyDescent="0.25">
      <c r="A42" t="str">
        <f t="shared" si="0"/>
        <v>Play sports</v>
      </c>
      <c r="B42" s="7">
        <f>GETPIVOTDATA("What is the primary reason that you used this park today? (select top reason):",$A$27,"What is the primary reason that you used this park today? (select top reason):","Play sports")</f>
        <v>0.1875</v>
      </c>
      <c r="C42" s="4">
        <f t="shared" si="1"/>
        <v>0.8125</v>
      </c>
    </row>
    <row r="43" spans="1:3" x14ac:dyDescent="0.25">
      <c r="A43" t="str">
        <f t="shared" si="0"/>
        <v>Meet friends</v>
      </c>
      <c r="B43" s="7">
        <f>GETPIVOTDATA("What is the primary reason that you used this park today? (select top reason):",$A$27,"What is the primary reason that you used this park today? (select top reason):","Meet friends")</f>
        <v>6.25E-2</v>
      </c>
      <c r="C43" s="4">
        <f t="shared" si="1"/>
        <v>0.9375</v>
      </c>
    </row>
    <row r="44" spans="1:3" x14ac:dyDescent="0.25">
      <c r="A44" t="str">
        <f t="shared" si="0"/>
        <v>Enjoy nature</v>
      </c>
      <c r="B44" s="7">
        <f>GETPIVOTDATA("What is the primary reason that you used this park today? (select top reason):",$A$27,"What is the primary reason that you used this park today? (select top reason):","Enjoy nature")</f>
        <v>0.125</v>
      </c>
      <c r="C44" s="4">
        <f t="shared" si="1"/>
        <v>0.875</v>
      </c>
    </row>
    <row r="45" spans="1:3" x14ac:dyDescent="0.25">
      <c r="A45" t="str">
        <f t="shared" si="0"/>
        <v>Attend events</v>
      </c>
      <c r="B45" s="7">
        <f>GETPIVOTDATA("What is the primary reason that you used this park today? (select top reason):",$A$27,"What is the primary reason that you used this park today? (select top reason):","Attend events")</f>
        <v>0.40625</v>
      </c>
      <c r="C45" s="4">
        <f t="shared" si="1"/>
        <v>0.59375</v>
      </c>
    </row>
    <row r="66" spans="1:3" x14ac:dyDescent="0.25">
      <c r="A66" s="2" t="s">
        <v>34</v>
      </c>
    </row>
    <row r="67" spans="1:3" x14ac:dyDescent="0.25">
      <c r="A67" s="3" t="s">
        <v>35</v>
      </c>
      <c r="B67" s="5">
        <v>7.1875</v>
      </c>
    </row>
    <row r="68" spans="1:3" x14ac:dyDescent="0.25">
      <c r="A68" s="3" t="s">
        <v>36</v>
      </c>
      <c r="B68" s="5">
        <v>7.875</v>
      </c>
    </row>
    <row r="69" spans="1:3" x14ac:dyDescent="0.25">
      <c r="A69" s="3" t="s">
        <v>37</v>
      </c>
      <c r="B69" s="5">
        <v>6.1875</v>
      </c>
    </row>
    <row r="70" spans="1:3" x14ac:dyDescent="0.25">
      <c r="A70" s="3" t="s">
        <v>38</v>
      </c>
      <c r="B70" s="5">
        <v>5.84375</v>
      </c>
    </row>
    <row r="71" spans="1:3" x14ac:dyDescent="0.25">
      <c r="A71" s="3"/>
      <c r="B71" s="5"/>
    </row>
    <row r="72" spans="1:3" x14ac:dyDescent="0.25">
      <c r="A72" s="3"/>
      <c r="B72" s="5"/>
    </row>
    <row r="73" spans="1:3" x14ac:dyDescent="0.25">
      <c r="A73" s="3"/>
      <c r="B73" s="5"/>
    </row>
    <row r="74" spans="1:3" x14ac:dyDescent="0.25">
      <c r="A74" s="3"/>
      <c r="B74" s="5"/>
    </row>
    <row r="75" spans="1:3" x14ac:dyDescent="0.25">
      <c r="A75" s="3"/>
      <c r="B75" s="5"/>
    </row>
    <row r="76" spans="1:3" x14ac:dyDescent="0.25">
      <c r="A76" s="3"/>
      <c r="B76" s="5"/>
    </row>
    <row r="78" spans="1:3" x14ac:dyDescent="0.25">
      <c r="A78" s="2" t="s">
        <v>2</v>
      </c>
      <c r="B78" s="3">
        <v>2017</v>
      </c>
      <c r="C78">
        <f>B78</f>
        <v>2017</v>
      </c>
    </row>
    <row r="79" spans="1:3" x14ac:dyDescent="0.25">
      <c r="A79" s="2" t="s">
        <v>3</v>
      </c>
      <c r="B79" t="s">
        <v>4</v>
      </c>
      <c r="C79" t="str">
        <f>B79</f>
        <v>Forest Park</v>
      </c>
    </row>
    <row r="81" spans="1:2" x14ac:dyDescent="0.25">
      <c r="A81" s="4" t="s">
        <v>30</v>
      </c>
    </row>
    <row r="82" spans="1:2" x14ac:dyDescent="0.25">
      <c r="A82" s="6">
        <v>32</v>
      </c>
      <c r="B82" s="6">
        <f>A82</f>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04AC-1BEA-4751-B15A-84AF4F085E5A}">
  <dimension ref="B15:D20"/>
  <sheetViews>
    <sheetView workbookViewId="0">
      <selection activeCell="G20" sqref="G20"/>
    </sheetView>
  </sheetViews>
  <sheetFormatPr defaultRowHeight="15" x14ac:dyDescent="0.25"/>
  <cols>
    <col min="2" max="2" width="15" customWidth="1"/>
  </cols>
  <sheetData>
    <row r="15" spans="2:3" x14ac:dyDescent="0.25">
      <c r="B15" t="s">
        <v>43</v>
      </c>
      <c r="C15" s="11" t="s">
        <v>44</v>
      </c>
    </row>
    <row r="16" spans="2:3" x14ac:dyDescent="0.25">
      <c r="B16" s="9"/>
      <c r="C16" t="s">
        <v>39</v>
      </c>
    </row>
    <row r="18" spans="2:4" x14ac:dyDescent="0.25">
      <c r="B18" s="10"/>
      <c r="C18" t="s">
        <v>40</v>
      </c>
    </row>
    <row r="20" spans="2:4" x14ac:dyDescent="0.25">
      <c r="B20" s="8"/>
      <c r="C20" t="s">
        <v>41</v>
      </c>
      <c r="D20"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Data</vt:lpstr>
      <vt:lpstr>Pivot</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sengelman</dc:creator>
  <cp:lastModifiedBy>sengelman</cp:lastModifiedBy>
  <cp:lastPrinted>2020-05-28T19:29:34Z</cp:lastPrinted>
  <dcterms:created xsi:type="dcterms:W3CDTF">2020-05-28T15:15:17Z</dcterms:created>
  <dcterms:modified xsi:type="dcterms:W3CDTF">2020-11-20T19:49:58Z</dcterms:modified>
</cp:coreProperties>
</file>