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sengelman\Desktop\"/>
    </mc:Choice>
  </mc:AlternateContent>
  <xr:revisionPtr revIDLastSave="0" documentId="8_{98C208EA-D1DF-45D3-B7A1-FF0926C204B8}" xr6:coauthVersionLast="47" xr6:coauthVersionMax="47" xr10:uidLastSave="{00000000-0000-0000-0000-000000000000}"/>
  <bookViews>
    <workbookView xWindow="28680" yWindow="-120" windowWidth="29040" windowHeight="15840" firstSheet="1" activeTab="1" xr2:uid="{287AD14B-5711-422F-A83C-5C6C54032D26}"/>
  </bookViews>
  <sheets>
    <sheet name="Introduction" sheetId="10" state="hidden" r:id="rId1"/>
    <sheet name="Source Data" sheetId="2" r:id="rId2"/>
    <sheet name="Pivot Dash2" sheetId="12" state="hidden" r:id="rId3"/>
    <sheet name="Pre-Post Comparison" sheetId="14" r:id="rId4"/>
    <sheet name="Survey Respondents" sheetId="7" state="hidden" r:id="rId5"/>
    <sheet name="Appendix. Tables" sheetId="8" state="hidden" r:id="rId6"/>
    <sheet name="Pivot Demographics" sheetId="6" state="hidden" r:id="rId7"/>
    <sheet name="Survey copy" sheetId="11" state="hidden" r:id="rId8"/>
  </sheets>
  <definedNames>
    <definedName name="_xlnm._FilterDatabase" localSheetId="1" hidden="1">'Source Data'!$A$2:$V$2</definedName>
    <definedName name="_xlnm.Print_Area" localSheetId="3">'Pre-Post Comparison'!$A$1:$Z$62</definedName>
    <definedName name="Slicer_Gender1">#N/A</definedName>
    <definedName name="Slicer_Major1">#N/A</definedName>
    <definedName name="Slicer_Race_Ethnicity1">#N/A</definedName>
  </definedNames>
  <calcPr calcId="191029"/>
  <pivotCaches>
    <pivotCache cacheId="0" r:id="rId9"/>
  </pivotCaches>
  <extLst>
    <ext xmlns:x14="http://schemas.microsoft.com/office/spreadsheetml/2009/9/main" uri="{BBE1A952-AA13-448e-AADC-164F8A28A991}">
      <x14:slicerCaches>
        <x14:slicerCache r:id="rId10"/>
        <x14:slicerCache r:id="rId11"/>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9" i="6" l="1"/>
  <c r="G42" i="6"/>
  <c r="G43" i="6"/>
  <c r="G45" i="6"/>
  <c r="G46" i="6"/>
  <c r="D39" i="6"/>
  <c r="E39" i="6"/>
  <c r="F39" i="6"/>
  <c r="D42" i="6"/>
  <c r="E42" i="6"/>
  <c r="F42" i="6"/>
  <c r="D43" i="6"/>
  <c r="E43" i="6"/>
  <c r="F43" i="6"/>
  <c r="D45" i="6"/>
  <c r="E45" i="6"/>
  <c r="F45" i="6"/>
  <c r="D46" i="6"/>
  <c r="E46" i="6"/>
  <c r="F46" i="6"/>
  <c r="C46" i="6"/>
  <c r="C45" i="6"/>
  <c r="C43" i="6"/>
  <c r="C42" i="6"/>
  <c r="B46" i="6"/>
  <c r="B45" i="6"/>
  <c r="B43" i="6"/>
  <c r="B42" i="6"/>
  <c r="C39" i="6"/>
  <c r="G40" i="6"/>
  <c r="F40" i="6"/>
  <c r="E40" i="6"/>
  <c r="H46" i="6"/>
  <c r="H42" i="6"/>
  <c r="C40" i="6"/>
  <c r="H43" i="6"/>
  <c r="H45" i="6"/>
  <c r="D40" i="6"/>
  <c r="H40" i="6"/>
</calcChain>
</file>

<file path=xl/sharedStrings.xml><?xml version="1.0" encoding="utf-8"?>
<sst xmlns="http://schemas.openxmlformats.org/spreadsheetml/2006/main" count="5543" uniqueCount="149">
  <si>
    <t>Sense of Community</t>
  </si>
  <si>
    <t>Career Awareness &amp; Readiness</t>
  </si>
  <si>
    <t>Satisfaction</t>
  </si>
  <si>
    <t>Pre</t>
  </si>
  <si>
    <t>Post</t>
  </si>
  <si>
    <t>Major (self-report)</t>
  </si>
  <si>
    <t>EID</t>
  </si>
  <si>
    <t>I feel close to other students.</t>
  </si>
  <si>
    <t>I feel like I have a "home" or a small community where I belong.</t>
  </si>
  <si>
    <t>I can accomplish my degree in 4 years or less.</t>
  </si>
  <si>
    <t>I can describe what I can do with my major or degree.</t>
  </si>
  <si>
    <t>Plans after Graduation</t>
  </si>
  <si>
    <t>Academic advising</t>
  </si>
  <si>
    <t>Communication between professors and students</t>
  </si>
  <si>
    <t>Quality of teaching/ instruction</t>
  </si>
  <si>
    <t>Use statistics to analyze data</t>
  </si>
  <si>
    <t>Work in a group</t>
  </si>
  <si>
    <t>Give a presentation</t>
  </si>
  <si>
    <t>Write scientific reports or papers</t>
  </si>
  <si>
    <t>Major</t>
  </si>
  <si>
    <t>Research Experience (FRI)</t>
  </si>
  <si>
    <t>Gender</t>
  </si>
  <si>
    <t>URM</t>
  </si>
  <si>
    <t>First Gen</t>
  </si>
  <si>
    <t>Strongly Agree</t>
  </si>
  <si>
    <t>Neutral</t>
  </si>
  <si>
    <t>yes</t>
  </si>
  <si>
    <t>maybe</t>
  </si>
  <si>
    <t>Medical School</t>
  </si>
  <si>
    <t>Biology</t>
  </si>
  <si>
    <t>Female</t>
  </si>
  <si>
    <t>Non First Gen</t>
  </si>
  <si>
    <t>no</t>
  </si>
  <si>
    <t>Gap year</t>
  </si>
  <si>
    <t>Agree</t>
  </si>
  <si>
    <t>Male</t>
  </si>
  <si>
    <t>non-URM</t>
  </si>
  <si>
    <t>Disagree</t>
  </si>
  <si>
    <t>Don't Know</t>
  </si>
  <si>
    <t>Other</t>
  </si>
  <si>
    <t>Employment (full-time)</t>
  </si>
  <si>
    <t>Graduate School (Master's, PhD)</t>
  </si>
  <si>
    <t>Strongly Disagree</t>
  </si>
  <si>
    <t>Chemistry</t>
  </si>
  <si>
    <t>Computer Science</t>
  </si>
  <si>
    <t>Math</t>
  </si>
  <si>
    <t>Neuroscience</t>
  </si>
  <si>
    <t>Research Exp.</t>
  </si>
  <si>
    <t>Demographics</t>
  </si>
  <si>
    <t>Race/Ethnicity</t>
  </si>
  <si>
    <t>First Gen status</t>
  </si>
  <si>
    <t>ID #</t>
  </si>
  <si>
    <t>Row Labels</t>
  </si>
  <si>
    <t>Grand Total</t>
  </si>
  <si>
    <t>Column Labels</t>
  </si>
  <si>
    <t>Count of Plans after Graduation</t>
  </si>
  <si>
    <t>Count of I can accomplish my degree in 4 years or less.</t>
  </si>
  <si>
    <t>Count of Major</t>
  </si>
  <si>
    <t>Values</t>
  </si>
  <si>
    <t>Average of Academic advising</t>
  </si>
  <si>
    <t>Average of Communication between professors and students</t>
  </si>
  <si>
    <t>Average of Quality of teaching/ instruction</t>
  </si>
  <si>
    <t xml:space="preserve"> Academic advising</t>
  </si>
  <si>
    <t xml:space="preserve"> Communication between professors and students</t>
  </si>
  <si>
    <t xml:space="preserve"> Quality of teaching/ instruction</t>
  </si>
  <si>
    <t>Average of Use statistics to analyze data</t>
  </si>
  <si>
    <t>Average of Work in a group</t>
  </si>
  <si>
    <t>Average of Give a presentation</t>
  </si>
  <si>
    <t>Average of Write scientific reports or papers</t>
  </si>
  <si>
    <t>Average of Use statistics to analyze data2</t>
  </si>
  <si>
    <t>Average of Work in a group2</t>
  </si>
  <si>
    <t>Average of Give a presentation2</t>
  </si>
  <si>
    <t>Average of Write scientific reports or papers2</t>
  </si>
  <si>
    <t>Count of Gender</t>
  </si>
  <si>
    <t>Count of Race/Ethnicity</t>
  </si>
  <si>
    <t>Overall</t>
  </si>
  <si>
    <t>Total</t>
  </si>
  <si>
    <t>Gender X Race/Ethnicity X Major</t>
  </si>
  <si>
    <t>Race/Ethnicity X Gender X Major</t>
  </si>
  <si>
    <t>Count of I feel close to other students.2</t>
  </si>
  <si>
    <t>StdDev of Academic advising</t>
  </si>
  <si>
    <t>StdDev of Communication between professors and students</t>
  </si>
  <si>
    <t>StdDev of Quality of teaching/ instruction</t>
  </si>
  <si>
    <t>StdDev of Use statistics to analyze data</t>
  </si>
  <si>
    <t>StdDev of Work in a group</t>
  </si>
  <si>
    <t>StdDev of Write scientific reports or papers</t>
  </si>
  <si>
    <t>StdDev of Give a presentation</t>
  </si>
  <si>
    <t xml:space="preserve"> Use statistics to analyze data</t>
  </si>
  <si>
    <t xml:space="preserve"> Work in a group</t>
  </si>
  <si>
    <t xml:space="preserve"> Give a presentation</t>
  </si>
  <si>
    <t xml:space="preserve"> Write scientific reports or papers</t>
  </si>
  <si>
    <t>StdDev of Write scientific reports or papers2</t>
  </si>
  <si>
    <t>StdDev of Give a presentation2</t>
  </si>
  <si>
    <t>StdDev of Work in a group2</t>
  </si>
  <si>
    <t>StdDev of Use statistics to analyze data2</t>
  </si>
  <si>
    <t xml:space="preserve"> Use statistics to analyze data2</t>
  </si>
  <si>
    <t xml:space="preserve"> Work in a group2</t>
  </si>
  <si>
    <t xml:space="preserve"> Give a presentation2</t>
  </si>
  <si>
    <t xml:space="preserve"> Write scientific reports or papers2</t>
  </si>
  <si>
    <t>I feel close to others students</t>
  </si>
  <si>
    <t>n</t>
  </si>
  <si>
    <t>SD</t>
  </si>
  <si>
    <t>Mean</t>
  </si>
  <si>
    <t>Satisfaction (1, very dissatisfied to 10, very satisfied)</t>
  </si>
  <si>
    <t>Plans after graduation:</t>
  </si>
  <si>
    <t>Pre/Post Ratings of Abilities (1, novice to 5, expert)</t>
  </si>
  <si>
    <t>How many students intend to pursue graduate school, medical school, etc.? How does this vary by major?</t>
  </si>
  <si>
    <t>To what extent do students express a sense of community? How does this vary by gender?; race/ethnicity?; major?</t>
  </si>
  <si>
    <t xml:space="preserve">EQ 2: </t>
  </si>
  <si>
    <t>EQ 1:</t>
  </si>
  <si>
    <t>EQ 3:</t>
  </si>
  <si>
    <t>EQ 4:</t>
  </si>
  <si>
    <t>What percentage of students indicate that they can accomplish their degree in 4-years or less?</t>
  </si>
  <si>
    <t>The Annual Student Survey was administered in Spring 2017 to all 2nd year (Sophomores) undergraduate students in the College of Natural Sciences via Qualtrics. A total of 583 students completed the survey. The survey was designed to answer the following evaluation questions (EQ):</t>
  </si>
  <si>
    <t>Sense of Community:</t>
  </si>
  <si>
    <t>Post-graduate Plans:</t>
  </si>
  <si>
    <t>Satisfaction:</t>
  </si>
  <si>
    <t>On-Time Graduation:</t>
  </si>
  <si>
    <t>Please contact Shelly Engelman, PhD for questions, comments, and/or additional information:</t>
  </si>
  <si>
    <t>engelman.shelly@gmail.com</t>
  </si>
  <si>
    <t>Notes about the Data:</t>
  </si>
  <si>
    <t xml:space="preserve">The survey data contained herein are for demonstration purposes only, and do not reflect actual responses. The survey items are loosely based on an annual student survey that was administered in Spring 2017. </t>
  </si>
  <si>
    <t>All responses were artificially generated and should not be considered an accurate reflection of students' responses. Please do not share and/or disseminate the data.</t>
  </si>
  <si>
    <t>The survey items found in the "Data" sheet map to various constructs:</t>
  </si>
  <si>
    <t>Construct</t>
  </si>
  <si>
    <t>Survey Item</t>
  </si>
  <si>
    <t>Response Options</t>
  </si>
  <si>
    <t>Strongly Disagree (1) to Strongly Agree (5)</t>
  </si>
  <si>
    <t>yes; no</t>
  </si>
  <si>
    <t>yes; no; maybe</t>
  </si>
  <si>
    <t>Medical School; Gap year; Don't Know; Other; Employment (full-time); Graduate School (Master's, PhD)</t>
  </si>
  <si>
    <t>1, very dissatisfied to 10, very satisfied</t>
  </si>
  <si>
    <t>1 (novice) to 5 (Expert)</t>
  </si>
  <si>
    <t>Major 
(self-report-primary major only)</t>
  </si>
  <si>
    <t>Biology; Chemistry; Computer Science; Math; Neuroscience</t>
  </si>
  <si>
    <t>Research Experience</t>
  </si>
  <si>
    <t>0 (no); 1 (yes)</t>
  </si>
  <si>
    <t>Female; Male</t>
  </si>
  <si>
    <t>URM; non-URM (non-URM=Asian and/or White)</t>
  </si>
  <si>
    <t>Non First Gen; First Gen</t>
  </si>
  <si>
    <t>How satisfied are students with support services on campus?</t>
  </si>
  <si>
    <t>Copyright © 2020. Shelly Engelman, PhD. All Rights Reserved.</t>
  </si>
  <si>
    <t xml:space="preserve"> </t>
  </si>
  <si>
    <t xml:space="preserve">This dashboard report is designed to facilitate an interactive experience with your data. On the right side of the page a 5 links for pages in this Dashboard. Click a link to take you to that page. On the "Overview" and "Pre/Post Comparison" are "slicers" that you can click on to parse your data or filter your data by various demographic variables (e.g., gender). In the upper right corner of each slicer is the red "x" that resets the slicer. You may use more than one slicer at a time. The "Survey Respondents" tab provides a snapshot of who took the survey. This is a static summary of the survey respondents. The "Appendix. Tables" tab provides additional summary statistics; this tab is interactive and provides multiple slicers or filter options. The Appendix Tables tab provides statistics for all survey items. </t>
  </si>
  <si>
    <t>=IFERROR(TTEST(L:L,M:M,1,1),"")</t>
  </si>
  <si>
    <t>=IF(C18&lt;0.001,"&lt;0.001",C18)</t>
  </si>
  <si>
    <t>=IF(C18&lt;0.05,"Significant!","Not Significant")</t>
  </si>
  <si>
    <t>=IFERROR((C15-B15)/SQRT((C16^2+B16^2)/2),"")</t>
  </si>
  <si>
    <t>=IF(C21&lt;0.2,"Negligible",IF(C21&lt;0.5,"Small",IF(C21&lt;0.8,"Medium",IF(C21&lt;1.4,"Large","Very Large"))))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</si>
</sst>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8"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Mongolian Baiti"/>
      <family val="4"/>
    </font>
    <font>
      <b/>
      <sz val="10"/>
      <color theme="0"/>
      <name val="Mongolian Baiti"/>
      <family val="4"/>
    </font>
    <font>
      <b/>
      <sz val="11"/>
      <color theme="0"/>
      <name val="Mongolian Baiti"/>
      <family val="4"/>
    </font>
    <font>
      <sz val="16"/>
      <color theme="0"/>
      <name val="Mongolian Baiti"/>
      <family val="4"/>
    </font>
    <font>
      <sz val="10"/>
      <color theme="1"/>
      <name val="Mongolian Baiti"/>
      <family val="4"/>
    </font>
    <font>
      <sz val="11"/>
      <color theme="0"/>
      <name val="Mongolian Baiti"/>
      <family val="4"/>
    </font>
    <font>
      <sz val="14"/>
      <color theme="0"/>
      <name val="Mongolian Baiti"/>
      <family val="4"/>
    </font>
    <font>
      <b/>
      <sz val="9"/>
      <color theme="0"/>
      <name val="Mongolian Baiti"/>
      <family val="4"/>
    </font>
    <font>
      <i/>
      <sz val="11"/>
      <color theme="1"/>
      <name val="Mongolian Baiti"/>
      <family val="4"/>
    </font>
    <font>
      <sz val="11"/>
      <name val="Mongolian Baiti"/>
      <family val="4"/>
    </font>
    <font>
      <b/>
      <sz val="16"/>
      <color theme="0"/>
      <name val="Constantia"/>
      <family val="1"/>
    </font>
    <font>
      <b/>
      <sz val="20"/>
      <color rgb="FF107082"/>
      <name val="Mongolian Baiti"/>
      <family val="4"/>
    </font>
    <font>
      <sz val="16"/>
      <name val="Constantia"/>
      <family val="1"/>
    </font>
    <font>
      <b/>
      <sz val="16"/>
      <name val="Constantia"/>
      <family val="1"/>
    </font>
    <font>
      <sz val="11"/>
      <name val="Calibri"/>
      <family val="2"/>
      <scheme val="minor"/>
    </font>
    <font>
      <b/>
      <sz val="16"/>
      <color theme="1" tint="0.34998626667073579"/>
      <name val="Constantia"/>
      <family val="1"/>
    </font>
    <font>
      <u/>
      <sz val="11"/>
      <color theme="10"/>
      <name val="Calibri"/>
      <family val="2"/>
      <scheme val="minor"/>
    </font>
    <font>
      <u/>
      <sz val="18"/>
      <color theme="10"/>
      <name val="Constantia"/>
      <family val="1"/>
    </font>
    <font>
      <b/>
      <sz val="14"/>
      <color theme="0"/>
      <name val="Calibri"/>
      <family val="2"/>
      <scheme val="minor"/>
    </font>
    <font>
      <b/>
      <sz val="12"/>
      <color theme="1" tint="0.249977111117893"/>
      <name val="Calibri"/>
      <family val="2"/>
      <scheme val="minor"/>
    </font>
    <font>
      <sz val="11"/>
      <color theme="1" tint="0.249977111117893"/>
      <name val="Calibri"/>
      <family val="2"/>
      <scheme val="minor"/>
    </font>
    <font>
      <sz val="14"/>
      <color theme="1"/>
      <name val="Constantia"/>
      <family val="1"/>
    </font>
    <font>
      <sz val="14"/>
      <name val="Constantia"/>
      <family val="1"/>
    </font>
    <font>
      <sz val="14"/>
      <color theme="1"/>
      <name val="Calibri"/>
      <family val="2"/>
      <scheme val="minor"/>
    </font>
    <font>
      <u/>
      <sz val="14"/>
      <color theme="4" tint="-0.249977111117893"/>
      <name val="Constantia"/>
      <family val="1"/>
    </font>
  </fonts>
  <fills count="14">
    <fill>
      <patternFill patternType="none"/>
    </fill>
    <fill>
      <patternFill patternType="gray125"/>
    </fill>
    <fill>
      <patternFill patternType="solid">
        <fgColor theme="6" tint="0.59999389629810485"/>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10708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0"/>
        <bgColor indexed="64"/>
      </patternFill>
    </fill>
    <fill>
      <patternFill patternType="solid">
        <fgColor theme="1" tint="0.34998626667073579"/>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1" tint="0.24994659260841701"/>
      </left>
      <right/>
      <top style="thin">
        <color theme="1" tint="0.24994659260841701"/>
      </top>
      <bottom style="thin">
        <color theme="1" tint="0.24994659260841701"/>
      </bottom>
      <diagonal/>
    </border>
    <border>
      <left/>
      <right/>
      <top style="thin">
        <color theme="1" tint="0.24994659260841701"/>
      </top>
      <bottom style="thin">
        <color theme="1" tint="0.24994659260841701"/>
      </bottom>
      <diagonal/>
    </border>
  </borders>
  <cellStyleXfs count="3">
    <xf numFmtId="0" fontId="0" fillId="0" borderId="0"/>
    <xf numFmtId="9" fontId="1" fillId="0" borderId="0" applyFont="0" applyFill="0" applyBorder="0" applyAlignment="0" applyProtection="0"/>
    <xf numFmtId="0" fontId="19" fillId="0" borderId="0" applyNumberFormat="0" applyFill="0" applyBorder="0" applyAlignment="0" applyProtection="0"/>
  </cellStyleXfs>
  <cellXfs count="124">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2" fillId="7" borderId="0" xfId="0" applyFont="1" applyFill="1" applyAlignment="1">
      <alignment horizontal="center" vertical="center" wrapText="1"/>
    </xf>
    <xf numFmtId="0" fontId="0" fillId="0" borderId="0" xfId="0" applyFill="1"/>
    <xf numFmtId="0" fontId="2" fillId="3" borderId="0" xfId="0" applyFont="1" applyFill="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9" fontId="0" fillId="0" borderId="0" xfId="0" applyNumberFormat="1"/>
    <xf numFmtId="1" fontId="0" fillId="0" borderId="0" xfId="0" applyNumberFormat="1"/>
    <xf numFmtId="0" fontId="0" fillId="0" borderId="0" xfId="0" applyAlignment="1">
      <alignment horizontal="left" indent="1"/>
    </xf>
    <xf numFmtId="0" fontId="0" fillId="0" borderId="0" xfId="0" applyAlignment="1">
      <alignment horizontal="center"/>
    </xf>
    <xf numFmtId="0" fontId="3" fillId="0" borderId="0" xfId="0" pivotButton="1" applyFont="1"/>
    <xf numFmtId="0" fontId="3" fillId="0" borderId="0" xfId="0" applyFont="1"/>
    <xf numFmtId="0" fontId="0" fillId="0" borderId="1" xfId="0" applyBorder="1"/>
    <xf numFmtId="0" fontId="0" fillId="10" borderId="0" xfId="0" applyFill="1"/>
    <xf numFmtId="9" fontId="0" fillId="0" borderId="1" xfId="1" applyFont="1" applyBorder="1"/>
    <xf numFmtId="0" fontId="0" fillId="0" borderId="0" xfId="0" applyBorder="1"/>
    <xf numFmtId="9" fontId="0" fillId="0" borderId="0" xfId="1" applyFont="1" applyBorder="1"/>
    <xf numFmtId="0" fontId="0" fillId="10" borderId="0" xfId="0" applyFill="1" applyAlignment="1">
      <alignment horizontal="left"/>
    </xf>
    <xf numFmtId="9" fontId="0" fillId="0" borderId="1" xfId="1" applyFont="1" applyFill="1" applyBorder="1"/>
    <xf numFmtId="0" fontId="0" fillId="10" borderId="0" xfId="0" applyFill="1" applyAlignment="1">
      <alignment horizontal="center" vertical="center"/>
    </xf>
    <xf numFmtId="0" fontId="3" fillId="10" borderId="0" xfId="0" applyFont="1" applyFill="1"/>
    <xf numFmtId="0" fontId="3" fillId="10" borderId="3" xfId="0" applyFont="1" applyFill="1" applyBorder="1" applyAlignment="1">
      <alignment horizontal="center" vertical="center"/>
    </xf>
    <xf numFmtId="0" fontId="4" fillId="10" borderId="3" xfId="0" applyFont="1" applyFill="1" applyBorder="1" applyAlignment="1">
      <alignment horizontal="center" vertical="center" wrapText="1"/>
    </xf>
    <xf numFmtId="0" fontId="3" fillId="10" borderId="0" xfId="0" applyFont="1" applyFill="1" applyAlignment="1">
      <alignment horizontal="center" vertical="center"/>
    </xf>
    <xf numFmtId="0" fontId="4" fillId="10" borderId="3" xfId="0" applyFont="1" applyFill="1" applyBorder="1" applyAlignment="1">
      <alignment horizontal="center"/>
    </xf>
    <xf numFmtId="0" fontId="7" fillId="10" borderId="3" xfId="0" applyFont="1" applyFill="1" applyBorder="1" applyAlignment="1">
      <alignment horizontal="right"/>
    </xf>
    <xf numFmtId="0" fontId="0" fillId="10" borderId="0" xfId="0" applyFill="1" applyBorder="1"/>
    <xf numFmtId="0" fontId="0" fillId="10" borderId="0" xfId="0" applyFill="1" applyBorder="1" applyAlignment="1">
      <alignment horizontal="center" vertical="center"/>
    </xf>
    <xf numFmtId="0" fontId="3" fillId="10" borderId="0" xfId="0" applyFont="1" applyFill="1" applyBorder="1"/>
    <xf numFmtId="0" fontId="5" fillId="10" borderId="0" xfId="0" applyFont="1" applyFill="1" applyBorder="1" applyAlignment="1">
      <alignment horizontal="center" vertical="center"/>
    </xf>
    <xf numFmtId="0" fontId="4" fillId="10" borderId="0" xfId="0" applyFont="1" applyFill="1" applyBorder="1" applyAlignment="1">
      <alignment horizontal="center" vertical="center"/>
    </xf>
    <xf numFmtId="0" fontId="7" fillId="10" borderId="0" xfId="0" applyFont="1" applyFill="1" applyBorder="1" applyAlignment="1">
      <alignment horizontal="right"/>
    </xf>
    <xf numFmtId="0" fontId="4" fillId="10" borderId="0" xfId="0" applyFont="1" applyFill="1" applyBorder="1" applyAlignment="1">
      <alignment horizontal="center"/>
    </xf>
    <xf numFmtId="0" fontId="4" fillId="10" borderId="0" xfId="0" applyFont="1" applyFill="1" applyBorder="1" applyAlignment="1"/>
    <xf numFmtId="0" fontId="9" fillId="11" borderId="0" xfId="0" applyFont="1" applyFill="1" applyBorder="1" applyAlignment="1">
      <alignment horizontal="center" wrapText="1"/>
    </xf>
    <xf numFmtId="0" fontId="0" fillId="11" borderId="0" xfId="0" applyFill="1" applyBorder="1"/>
    <xf numFmtId="0" fontId="10" fillId="10" borderId="3" xfId="0" applyFont="1" applyFill="1" applyBorder="1" applyAlignment="1">
      <alignment horizontal="center" vertical="center" wrapText="1"/>
    </xf>
    <xf numFmtId="0" fontId="3" fillId="0" borderId="1" xfId="0" applyFont="1" applyBorder="1"/>
    <xf numFmtId="0" fontId="3" fillId="0" borderId="1" xfId="0" applyFont="1" applyBorder="1" applyAlignment="1">
      <alignment horizontal="center"/>
    </xf>
    <xf numFmtId="0" fontId="3" fillId="0" borderId="1" xfId="0" pivotButton="1" applyFont="1" applyBorder="1"/>
    <xf numFmtId="0" fontId="3" fillId="0" borderId="1" xfId="0" applyFont="1" applyBorder="1" applyAlignment="1">
      <alignment horizontal="left"/>
    </xf>
    <xf numFmtId="0" fontId="11" fillId="0" borderId="1" xfId="0" applyFont="1" applyBorder="1"/>
    <xf numFmtId="2" fontId="11" fillId="0" borderId="1" xfId="0" applyNumberFormat="1" applyFont="1" applyBorder="1"/>
    <xf numFmtId="0" fontId="3" fillId="0" borderId="0" xfId="0" applyFont="1" applyAlignment="1">
      <alignment horizontal="center"/>
    </xf>
    <xf numFmtId="0" fontId="3" fillId="0" borderId="1" xfId="0" applyNumberFormat="1" applyFont="1" applyBorder="1" applyAlignment="1">
      <alignment horizontal="center"/>
    </xf>
    <xf numFmtId="0" fontId="12" fillId="0" borderId="0" xfId="0" applyFont="1" applyAlignment="1">
      <alignment vertical="center"/>
    </xf>
    <xf numFmtId="0" fontId="3" fillId="0" borderId="6" xfId="0" applyFont="1" applyBorder="1"/>
    <xf numFmtId="0" fontId="3" fillId="0" borderId="6" xfId="0" pivotButton="1" applyFont="1" applyBorder="1"/>
    <xf numFmtId="0" fontId="3" fillId="0" borderId="2" xfId="0" applyFont="1" applyBorder="1" applyAlignment="1">
      <alignment horizontal="left"/>
    </xf>
    <xf numFmtId="0" fontId="3" fillId="0" borderId="6" xfId="0" applyFont="1" applyBorder="1" applyAlignment="1">
      <alignment horizontal="left"/>
    </xf>
    <xf numFmtId="0" fontId="3" fillId="0" borderId="2" xfId="0" applyNumberFormat="1" applyFont="1" applyBorder="1" applyAlignment="1">
      <alignment horizontal="center"/>
    </xf>
    <xf numFmtId="0" fontId="3" fillId="0" borderId="6" xfId="0" applyNumberFormat="1" applyFont="1" applyBorder="1" applyAlignment="1">
      <alignment horizontal="center"/>
    </xf>
    <xf numFmtId="0" fontId="3" fillId="0" borderId="6" xfId="0" applyFont="1" applyBorder="1" applyAlignment="1">
      <alignment horizontal="center"/>
    </xf>
    <xf numFmtId="2" fontId="11" fillId="0" borderId="6" xfId="0" applyNumberFormat="1" applyFont="1" applyBorder="1"/>
    <xf numFmtId="0" fontId="11" fillId="0" borderId="6" xfId="0" applyFont="1" applyBorder="1"/>
    <xf numFmtId="0" fontId="8" fillId="9" borderId="1" xfId="0" applyFont="1" applyFill="1" applyBorder="1" applyAlignment="1">
      <alignment horizontal="left"/>
    </xf>
    <xf numFmtId="0" fontId="8" fillId="9" borderId="1" xfId="0" applyNumberFormat="1" applyFont="1" applyFill="1" applyBorder="1" applyAlignment="1">
      <alignment horizontal="center"/>
    </xf>
    <xf numFmtId="0" fontId="8" fillId="9" borderId="6" xfId="0" applyFont="1" applyFill="1" applyBorder="1" applyAlignment="1">
      <alignment horizontal="left"/>
    </xf>
    <xf numFmtId="2" fontId="3" fillId="0" borderId="1" xfId="0" applyNumberFormat="1" applyFont="1" applyBorder="1" applyAlignment="1">
      <alignment horizontal="center"/>
    </xf>
    <xf numFmtId="2" fontId="3" fillId="0" borderId="6" xfId="0" applyNumberFormat="1" applyFont="1" applyBorder="1" applyAlignment="1">
      <alignment horizontal="center"/>
    </xf>
    <xf numFmtId="0" fontId="11" fillId="0" borderId="1" xfId="0" applyFont="1" applyBorder="1" applyAlignment="1">
      <alignment horizontal="center"/>
    </xf>
    <xf numFmtId="0" fontId="0" fillId="12" borderId="0" xfId="0" applyFill="1"/>
    <xf numFmtId="0" fontId="0" fillId="12" borderId="0" xfId="0" applyFill="1" applyAlignment="1">
      <alignment horizontal="center"/>
    </xf>
    <xf numFmtId="0" fontId="3" fillId="10" borderId="0" xfId="0" applyFont="1" applyFill="1" applyAlignment="1">
      <alignment vertical="center"/>
    </xf>
    <xf numFmtId="0" fontId="13" fillId="10" borderId="0" xfId="0" applyFont="1" applyFill="1" applyAlignment="1">
      <alignment horizontal="left" vertical="top" wrapText="1"/>
    </xf>
    <xf numFmtId="0" fontId="13" fillId="10" borderId="0" xfId="0" applyFont="1" applyFill="1" applyBorder="1" applyAlignment="1">
      <alignment horizontal="left" vertical="top" wrapText="1"/>
    </xf>
    <xf numFmtId="0" fontId="13" fillId="10" borderId="0" xfId="0" applyFont="1" applyFill="1" applyAlignment="1">
      <alignment vertical="top" wrapText="1"/>
    </xf>
    <xf numFmtId="0" fontId="13" fillId="10" borderId="0" xfId="0" applyFont="1" applyFill="1" applyBorder="1" applyAlignment="1">
      <alignment vertical="top" wrapText="1"/>
    </xf>
    <xf numFmtId="0" fontId="18" fillId="12" borderId="15" xfId="0" applyFont="1" applyFill="1" applyBorder="1" applyAlignment="1">
      <alignment horizontal="center" vertical="center" wrapText="1"/>
    </xf>
    <xf numFmtId="0" fontId="17" fillId="12" borderId="16" xfId="0" applyFont="1" applyFill="1" applyBorder="1"/>
    <xf numFmtId="0" fontId="16" fillId="12" borderId="16" xfId="0" applyFont="1" applyFill="1" applyBorder="1" applyAlignment="1">
      <alignment horizontal="left" vertical="top" wrapText="1"/>
    </xf>
    <xf numFmtId="0" fontId="15" fillId="10" borderId="0" xfId="0" applyFont="1" applyFill="1" applyAlignment="1">
      <alignment vertical="top" wrapText="1"/>
    </xf>
    <xf numFmtId="0" fontId="23" fillId="0" borderId="0" xfId="0" applyFont="1"/>
    <xf numFmtId="0" fontId="21" fillId="13" borderId="1" xfId="0" applyFont="1" applyFill="1" applyBorder="1" applyAlignment="1">
      <alignment horizontal="center"/>
    </xf>
    <xf numFmtId="0" fontId="21" fillId="13" borderId="1" xfId="0" applyFont="1" applyFill="1" applyBorder="1"/>
    <xf numFmtId="0" fontId="2" fillId="3" borderId="1" xfId="0" applyFont="1" applyFill="1" applyBorder="1" applyAlignment="1">
      <alignment horizontal="center" vertical="center" wrapText="1"/>
    </xf>
    <xf numFmtId="0" fontId="0" fillId="0" borderId="1" xfId="0" applyBorder="1" applyAlignment="1">
      <alignment vertical="center"/>
    </xf>
    <xf numFmtId="0" fontId="2" fillId="7" borderId="1" xfId="0" applyFont="1" applyFill="1" applyBorder="1" applyAlignment="1">
      <alignment horizontal="center" vertical="center" wrapText="1"/>
    </xf>
    <xf numFmtId="2" fontId="0" fillId="0" borderId="0" xfId="1" applyNumberFormat="1" applyFont="1"/>
    <xf numFmtId="0" fontId="26" fillId="10" borderId="0" xfId="0" applyFont="1" applyFill="1"/>
    <xf numFmtId="0" fontId="27" fillId="10" borderId="0" xfId="2" applyFont="1" applyFill="1"/>
    <xf numFmtId="0" fontId="0" fillId="0" borderId="0" xfId="0" quotePrefix="1"/>
    <xf numFmtId="0" fontId="14" fillId="12" borderId="16" xfId="0" applyFont="1" applyFill="1" applyBorder="1" applyAlignment="1">
      <alignment horizontal="left" vertical="center"/>
    </xf>
    <xf numFmtId="0" fontId="15" fillId="10" borderId="0" xfId="0" applyFont="1" applyFill="1" applyAlignment="1">
      <alignment horizontal="right" vertical="top" wrapText="1"/>
    </xf>
    <xf numFmtId="0" fontId="25" fillId="10" borderId="0" xfId="0" applyFont="1" applyFill="1" applyAlignment="1">
      <alignment horizontal="left" vertical="top" wrapText="1"/>
    </xf>
    <xf numFmtId="0" fontId="18" fillId="12" borderId="16" xfId="0" applyFont="1" applyFill="1" applyBorder="1" applyAlignment="1">
      <alignment horizontal="left" vertical="center" wrapText="1"/>
    </xf>
    <xf numFmtId="0" fontId="24" fillId="10" borderId="0" xfId="0" applyFont="1" applyFill="1" applyAlignment="1">
      <alignment horizontal="left" vertical="top" wrapText="1"/>
    </xf>
    <xf numFmtId="0" fontId="20" fillId="10" borderId="0" xfId="2" applyFont="1" applyFill="1" applyAlignment="1">
      <alignment horizontal="left" vertical="top" wrapText="1"/>
    </xf>
    <xf numFmtId="0" fontId="14" fillId="12" borderId="16" xfId="0" applyFont="1" applyFill="1" applyBorder="1" applyAlignment="1">
      <alignment horizontal="left" vertical="center" readingOrder="1"/>
    </xf>
    <xf numFmtId="0" fontId="2" fillId="8" borderId="0" xfId="0" applyFont="1" applyFill="1" applyAlignment="1">
      <alignment horizontal="center" vertical="center"/>
    </xf>
    <xf numFmtId="0" fontId="2" fillId="2" borderId="0" xfId="0" applyFont="1" applyFill="1" applyAlignment="1">
      <alignment horizontal="center" vertical="center"/>
    </xf>
    <xf numFmtId="0" fontId="2" fillId="3" borderId="0" xfId="0" applyFont="1" applyFill="1" applyAlignment="1">
      <alignment horizontal="center" vertical="center"/>
    </xf>
    <xf numFmtId="0" fontId="2" fillId="4" borderId="0" xfId="0" applyFont="1" applyFill="1" applyAlignment="1">
      <alignment horizontal="center" vertical="center"/>
    </xf>
    <xf numFmtId="0" fontId="2" fillId="5" borderId="0" xfId="0" applyFont="1" applyFill="1" applyAlignment="1">
      <alignment horizontal="center" vertical="center"/>
    </xf>
    <xf numFmtId="0" fontId="2" fillId="6" borderId="0" xfId="0" applyFont="1" applyFill="1" applyAlignment="1">
      <alignment horizontal="center" vertical="center"/>
    </xf>
    <xf numFmtId="0" fontId="6" fillId="9" borderId="4" xfId="0" applyFont="1" applyFill="1" applyBorder="1" applyAlignment="1">
      <alignment horizontal="center" vertical="center"/>
    </xf>
    <xf numFmtId="0" fontId="6" fillId="9" borderId="13" xfId="0" applyFont="1" applyFill="1" applyBorder="1" applyAlignment="1">
      <alignment horizontal="center" vertical="center"/>
    </xf>
    <xf numFmtId="0" fontId="6" fillId="9" borderId="14" xfId="0" applyFont="1" applyFill="1" applyBorder="1" applyAlignment="1">
      <alignment horizontal="center" vertical="center"/>
    </xf>
    <xf numFmtId="0" fontId="5" fillId="9" borderId="5" xfId="0" applyFont="1" applyFill="1" applyBorder="1" applyAlignment="1">
      <alignment horizontal="center" vertical="center"/>
    </xf>
    <xf numFmtId="0" fontId="5" fillId="9" borderId="2" xfId="0" applyFont="1" applyFill="1" applyBorder="1" applyAlignment="1">
      <alignment horizontal="center" vertical="center"/>
    </xf>
    <xf numFmtId="0" fontId="5" fillId="9" borderId="6" xfId="0" applyFont="1" applyFill="1" applyBorder="1" applyAlignment="1">
      <alignment horizontal="center" vertical="center"/>
    </xf>
    <xf numFmtId="0" fontId="5" fillId="9" borderId="10" xfId="0" applyFont="1" applyFill="1" applyBorder="1" applyAlignment="1">
      <alignment horizontal="center" wrapText="1"/>
    </xf>
    <xf numFmtId="0" fontId="5" fillId="9" borderId="11" xfId="0" applyFont="1" applyFill="1" applyBorder="1" applyAlignment="1">
      <alignment horizontal="center" wrapText="1"/>
    </xf>
    <xf numFmtId="0" fontId="5" fillId="9" borderId="12" xfId="0" applyFont="1" applyFill="1" applyBorder="1" applyAlignment="1">
      <alignment horizontal="center" wrapText="1"/>
    </xf>
    <xf numFmtId="0" fontId="5" fillId="9" borderId="1" xfId="0" applyFont="1" applyFill="1" applyBorder="1" applyAlignment="1">
      <alignment horizontal="center" wrapText="1"/>
    </xf>
    <xf numFmtId="0" fontId="5" fillId="9" borderId="7" xfId="0" applyFont="1" applyFill="1" applyBorder="1" applyAlignment="1">
      <alignment horizontal="center" wrapText="1"/>
    </xf>
    <xf numFmtId="0" fontId="5" fillId="9" borderId="8" xfId="0" applyFont="1" applyFill="1" applyBorder="1" applyAlignment="1">
      <alignment horizontal="center" wrapText="1"/>
    </xf>
    <xf numFmtId="0" fontId="5" fillId="9" borderId="9" xfId="0" applyFont="1" applyFill="1" applyBorder="1" applyAlignment="1">
      <alignment horizontal="center" wrapText="1"/>
    </xf>
    <xf numFmtId="0" fontId="2" fillId="5"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8" borderId="1" xfId="0" applyFont="1" applyFill="1" applyBorder="1" applyAlignment="1">
      <alignment horizontal="center" vertical="center"/>
    </xf>
    <xf numFmtId="0" fontId="21" fillId="13" borderId="0" xfId="0" applyFont="1" applyFill="1" applyAlignment="1">
      <alignment horizontal="center" vertical="top"/>
    </xf>
    <xf numFmtId="0" fontId="22" fillId="0" borderId="0" xfId="0" applyFont="1" applyAlignment="1">
      <alignment horizontal="left" wrapText="1"/>
    </xf>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4" borderId="1" xfId="0" applyFont="1" applyFill="1" applyBorder="1" applyAlignment="1">
      <alignment horizontal="center" vertical="center"/>
    </xf>
  </cellXfs>
  <cellStyles count="3">
    <cellStyle name="Hyperlink" xfId="2" builtinId="8"/>
    <cellStyle name="Normal" xfId="0" builtinId="0"/>
    <cellStyle name="Percent" xfId="1" builtinId="5"/>
  </cellStyles>
  <dxfs count="173">
    <dxf>
      <numFmt numFmtId="13" formatCode="0%"/>
    </dxf>
    <dxf>
      <numFmt numFmtId="1" formatCode="0"/>
    </dxf>
    <dxf>
      <numFmt numFmtId="1" formatCode="0"/>
    </dxf>
    <dxf>
      <numFmt numFmtId="1" formatCode="0"/>
    </dxf>
    <dxf>
      <numFmt numFmtId="13" formatCode="0%"/>
    </dxf>
    <dxf>
      <font>
        <i/>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numFmt numFmtId="2" formatCode="0.00"/>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alignment horizontal="center"/>
    </dxf>
    <dxf>
      <alignment horizontal="cent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numFmt numFmtId="2" formatCode="0.00"/>
    </dxf>
    <dxf>
      <alignment horizontal="center"/>
    </dxf>
    <dxf>
      <alignment horizontal="center"/>
    </dxf>
    <dxf>
      <border>
        <horizontal style="thin">
          <color indexed="64"/>
        </horizontal>
      </border>
    </dxf>
    <dxf>
      <border>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numFmt numFmtId="2" formatCode="0.00"/>
    </dxf>
    <dxf>
      <font>
        <color theme="0"/>
      </font>
    </dxf>
    <dxf>
      <font>
        <color theme="0"/>
      </font>
    </dxf>
    <dxf>
      <fill>
        <patternFill patternType="solid">
          <bgColor rgb="FF107082"/>
        </patternFill>
      </fill>
    </dxf>
    <dxf>
      <fill>
        <patternFill patternType="solid">
          <bgColor rgb="FF107082"/>
        </patternFill>
      </fill>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top style="thin">
          <color indexed="64"/>
        </top>
      </border>
    </dxf>
    <dxf>
      <font>
        <color theme="0"/>
      </font>
    </dxf>
    <dxf>
      <font>
        <color theme="0"/>
      </font>
    </dxf>
    <dxf>
      <fill>
        <patternFill patternType="solid">
          <bgColor rgb="FF107082"/>
        </patternFill>
      </fill>
    </dxf>
    <dxf>
      <fill>
        <patternFill patternType="solid">
          <bgColor rgb="FF107082"/>
        </patternFill>
      </fill>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horizontal style="thin">
          <color indexed="64"/>
        </horizontal>
      </border>
    </dxf>
    <dxf>
      <border>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font>
        <color theme="0"/>
      </font>
    </dxf>
    <dxf>
      <font>
        <color theme="0"/>
      </font>
    </dxf>
    <dxf>
      <fill>
        <patternFill patternType="solid">
          <bgColor rgb="FF107082"/>
        </patternFill>
      </fill>
    </dxf>
    <dxf>
      <fill>
        <patternFill patternType="solid">
          <bgColor rgb="FF107082"/>
        </patternFill>
      </fill>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i/>
      </font>
    </dxf>
    <dxf>
      <font>
        <i/>
      </font>
    </dxf>
    <dxf>
      <numFmt numFmtId="2" formatCode="0.00"/>
    </dxf>
    <dxf>
      <border>
        <horizontal style="thin">
          <color indexed="64"/>
        </horizontal>
      </border>
    </dxf>
    <dxf>
      <border>
        <horizontal style="thin">
          <color indexed="64"/>
        </horizontal>
      </border>
    </dxf>
    <dxf>
      <font>
        <i/>
      </font>
    </dxf>
    <dxf>
      <font>
        <i/>
      </font>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numFmt numFmtId="2" formatCode="0.00"/>
    </dxf>
    <dxf>
      <font>
        <name val="Constantia"/>
        <family val="1"/>
        <scheme val="none"/>
      </font>
      <border>
        <left style="thin">
          <color rgb="FF107082"/>
        </left>
        <right style="thin">
          <color rgb="FF107082"/>
        </right>
        <top style="thin">
          <color rgb="FF107082"/>
        </top>
        <bottom style="thin">
          <color rgb="FF107082"/>
        </bottom>
      </border>
    </dxf>
    <dxf>
      <font>
        <color rgb="FF107082"/>
      </font>
      <fill>
        <patternFill>
          <fgColor rgb="FF107082"/>
          <bgColor theme="0"/>
        </patternFill>
      </fill>
    </dxf>
    <dxf>
      <fill>
        <patternFill>
          <bgColor rgb="FF107082"/>
        </patternFill>
      </fill>
    </dxf>
  </dxfs>
  <tableStyles count="6" defaultTableStyle="TableStyleMedium2" defaultPivotStyle="PivotStyleLight16">
    <tableStyle name="Slicer Style 1" pivot="0" table="0" count="1" xr9:uid="{C23DE0A2-FD7E-434D-8D2F-D1D2E4AEAFB2}"/>
    <tableStyle name="Slicer Style 2" pivot="0" table="0" count="1" xr9:uid="{3AF79B7B-83D5-49F4-BD03-A807579F6DC0}">
      <tableStyleElement type="wholeTable" dxfId="172"/>
    </tableStyle>
    <tableStyle name="Slicer Style 3" pivot="0" table="0" count="1" xr9:uid="{BFD1D774-8BDD-46D6-9B30-3881EB316F1D}">
      <tableStyleElement type="headerRow" dxfId="171"/>
    </tableStyle>
    <tableStyle name="Slicer Style 4" pivot="0" table="0" count="1" xr9:uid="{179A8BF9-7BA0-439D-81FF-C910DEA063DE}">
      <tableStyleElement type="wholeTable" dxfId="170"/>
    </tableStyle>
    <tableStyle name="Slicer Style 5" pivot="0" table="0" count="1" xr9:uid="{9649D134-2036-4C31-A4B3-F0945297DDC5}"/>
    <tableStyle name="Slicer Style 6" pivot="0" table="0" count="1" xr9:uid="{52E00F7D-E34F-4988-B2F1-543E5F647020}"/>
  </tableStyles>
  <colors>
    <mruColors>
      <color rgb="FF083740"/>
      <color rgb="FF1489A0"/>
      <color rgb="FF107082"/>
      <color rgb="FF17A3BF"/>
      <color rgb="FF1BBBDB"/>
      <color rgb="FFF0A183"/>
      <color rgb="FF179EB9"/>
      <color rgb="FF51D0E9"/>
      <color rgb="FFF0CDA1"/>
    </mruColors>
  </colors>
  <extLst>
    <ext xmlns:x14="http://schemas.microsoft.com/office/spreadsheetml/2009/9/main" uri="{46F421CA-312F-682f-3DD2-61675219B42D}">
      <x14:dxfs count="3">
        <dxf>
          <fill>
            <patternFill>
              <fgColor rgb="FF107082"/>
            </patternFill>
          </fill>
        </dxf>
        <dxf>
          <fill>
            <patternFill>
              <fgColor rgb="FF107082"/>
            </patternFill>
          </fill>
        </dxf>
        <dxf>
          <fill>
            <patternFill>
              <bgColor rgb="FFF0CDA1"/>
            </patternFill>
          </fill>
        </dxf>
      </x14:dxfs>
    </ext>
    <ext xmlns:x14="http://schemas.microsoft.com/office/spreadsheetml/2009/9/main" uri="{EB79DEF2-80B8-43e5-95BD-54CBDDF9020C}">
      <x14:slicerStyles defaultSlicerStyle="SlicerStyleLight1">
        <x14:slicerStyle name="Slicer Style 1">
          <x14:slicerStyleElements>
            <x14:slicerStyleElement type="selectedItemWithData" dxfId="2"/>
          </x14:slicerStyleElements>
        </x14:slicerStyle>
        <x14:slicerStyle name="Slicer Style 2"/>
        <x14:slicerStyle name="Slicer Style 3"/>
        <x14:slicerStyle name="Slicer Style 4"/>
        <x14:slicerStyle name="Slicer Style 5">
          <x14:slicerStyleElements>
            <x14:slicerStyleElement type="selectedItemWithData" dxfId="1"/>
          </x14:slicerStyleElements>
        </x14:slicerStyle>
        <x14:slicerStyle name="Slicer Style 6">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accent5">
                  <a:lumMod val="75000"/>
                </a:schemeClr>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0.26109659075689101"/>
          <c:y val="0.31954379409804473"/>
          <c:w val="0.70060922541340298"/>
          <c:h val="0.61707125709716637"/>
        </c:manualLayout>
      </c:layout>
      <c:barChart>
        <c:barDir val="bar"/>
        <c:grouping val="clustered"/>
        <c:varyColors val="0"/>
        <c:ser>
          <c:idx val="0"/>
          <c:order val="0"/>
          <c:tx>
            <c:strRef>
              <c:f>'Pivot Demographics'!$C$39</c:f>
              <c:strCache>
                <c:ptCount val="1"/>
                <c:pt idx="0">
                  <c:v>Biology</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N</c:v>
              </c:pt>
            </c:strLit>
          </c:cat>
          <c:val>
            <c:numRef>
              <c:f>'Pivot Demographics'!$C$40</c:f>
              <c:numCache>
                <c:formatCode>General</c:formatCode>
                <c:ptCount val="1"/>
                <c:pt idx="0">
                  <c:v>125</c:v>
                </c:pt>
              </c:numCache>
            </c:numRef>
          </c:val>
          <c:extLst>
            <c:ext xmlns:c16="http://schemas.microsoft.com/office/drawing/2014/chart" uri="{C3380CC4-5D6E-409C-BE32-E72D297353CC}">
              <c16:uniqueId val="{00000000-87D2-4E3E-96DC-6BFBC862B794}"/>
            </c:ext>
          </c:extLst>
        </c:ser>
        <c:dLbls>
          <c:showLegendKey val="0"/>
          <c:showVal val="0"/>
          <c:showCatName val="0"/>
          <c:showSerName val="0"/>
          <c:showPercent val="0"/>
          <c:showBubbleSize val="0"/>
        </c:dLbls>
        <c:gapWidth val="189"/>
        <c:overlap val="1"/>
        <c:axId val="677249400"/>
        <c:axId val="677251368"/>
      </c:barChart>
      <c:catAx>
        <c:axId val="677249400"/>
        <c:scaling>
          <c:orientation val="minMax"/>
        </c:scaling>
        <c:delete val="0"/>
        <c:axPos val="l"/>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51D0E9"/>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Demographics'!$G$42:$G$46</c:f>
              <c:numCache>
                <c:formatCode>0%</c:formatCode>
                <c:ptCount val="5"/>
                <c:pt idx="0">
                  <c:v>0.7289719626168224</c:v>
                </c:pt>
                <c:pt idx="1">
                  <c:v>0.27102803738317754</c:v>
                </c:pt>
                <c:pt idx="3">
                  <c:v>0.7289719626168224</c:v>
                </c:pt>
                <c:pt idx="4">
                  <c:v>0.27102803738317754</c:v>
                </c:pt>
              </c:numCache>
            </c:numRef>
          </c:val>
          <c:extLst>
            <c:ext xmlns:c16="http://schemas.microsoft.com/office/drawing/2014/chart" uri="{C3380CC4-5D6E-409C-BE32-E72D297353CC}">
              <c16:uniqueId val="{00000000-BDED-47CD-B317-1B0A57A1028D}"/>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accent5">
                  <a:lumMod val="75000"/>
                </a:schemeClr>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0.26109659075689101"/>
          <c:y val="0.31954379409804473"/>
          <c:w val="0.70060922541340298"/>
          <c:h val="0.61707125709716637"/>
        </c:manualLayout>
      </c:layout>
      <c:barChart>
        <c:barDir val="bar"/>
        <c:grouping val="clustered"/>
        <c:varyColors val="0"/>
        <c:ser>
          <c:idx val="0"/>
          <c:order val="0"/>
          <c:tx>
            <c:strRef>
              <c:f>'Pivot Demographics'!$C$39</c:f>
              <c:strCache>
                <c:ptCount val="1"/>
                <c:pt idx="0">
                  <c:v>Biology</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N</c:v>
              </c:pt>
            </c:strLit>
          </c:cat>
          <c:val>
            <c:numRef>
              <c:f>'Pivot Demographics'!$C$40</c:f>
              <c:numCache>
                <c:formatCode>General</c:formatCode>
                <c:ptCount val="1"/>
                <c:pt idx="0">
                  <c:v>125</c:v>
                </c:pt>
              </c:numCache>
            </c:numRef>
          </c:val>
          <c:extLst>
            <c:ext xmlns:c16="http://schemas.microsoft.com/office/drawing/2014/chart" uri="{C3380CC4-5D6E-409C-BE32-E72D297353CC}">
              <c16:uniqueId val="{00000000-4B71-44B5-A4EA-BB5C5A44D3EE}"/>
            </c:ext>
          </c:extLst>
        </c:ser>
        <c:dLbls>
          <c:showLegendKey val="0"/>
          <c:showVal val="0"/>
          <c:showCatName val="0"/>
          <c:showSerName val="0"/>
          <c:showPercent val="0"/>
          <c:showBubbleSize val="0"/>
        </c:dLbls>
        <c:gapWidth val="189"/>
        <c:overlap val="1"/>
        <c:axId val="677249400"/>
        <c:axId val="677251368"/>
      </c:barChart>
      <c:catAx>
        <c:axId val="677249400"/>
        <c:scaling>
          <c:orientation val="minMax"/>
        </c:scaling>
        <c:delete val="0"/>
        <c:axPos val="l"/>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F0A183"/>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Demographics'!$D$39</c:f>
              <c:strCache>
                <c:ptCount val="1"/>
                <c:pt idx="0">
                  <c:v>Chemistry</c:v>
                </c:pt>
              </c:strCache>
            </c:strRef>
          </c:tx>
          <c:spPr>
            <a:solidFill>
              <a:srgbClr val="F0A1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Demographics'!$D$40</c:f>
              <c:numCache>
                <c:formatCode>General</c:formatCode>
                <c:ptCount val="1"/>
                <c:pt idx="0">
                  <c:v>118</c:v>
                </c:pt>
              </c:numCache>
            </c:numRef>
          </c:val>
          <c:extLst>
            <c:ext xmlns:c16="http://schemas.microsoft.com/office/drawing/2014/chart" uri="{C3380CC4-5D6E-409C-BE32-E72D297353CC}">
              <c16:uniqueId val="{00000000-CAE0-4E35-A7F8-013A5EC59089}"/>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179EB9"/>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Demographics'!$E$39</c:f>
              <c:strCache>
                <c:ptCount val="1"/>
                <c:pt idx="0">
                  <c:v>Computer Science</c:v>
                </c:pt>
              </c:strCache>
            </c:strRef>
          </c:tx>
          <c:spPr>
            <a:solidFill>
              <a:srgbClr val="179EB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Demographics'!$E$40</c:f>
              <c:numCache>
                <c:formatCode>General</c:formatCode>
                <c:ptCount val="1"/>
                <c:pt idx="0">
                  <c:v>133</c:v>
                </c:pt>
              </c:numCache>
            </c:numRef>
          </c:val>
          <c:extLst>
            <c:ext xmlns:c16="http://schemas.microsoft.com/office/drawing/2014/chart" uri="{C3380CC4-5D6E-409C-BE32-E72D297353CC}">
              <c16:uniqueId val="{00000000-6B63-428C-BA2B-F65A98418219}"/>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Demographics'!$F$39</c:f>
              <c:strCache>
                <c:ptCount val="1"/>
                <c:pt idx="0">
                  <c:v>Math</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Demographics'!$F$40</c:f>
              <c:numCache>
                <c:formatCode>General</c:formatCode>
                <c:ptCount val="1"/>
                <c:pt idx="0">
                  <c:v>100</c:v>
                </c:pt>
              </c:numCache>
            </c:numRef>
          </c:val>
          <c:extLst>
            <c:ext xmlns:c16="http://schemas.microsoft.com/office/drawing/2014/chart" uri="{C3380CC4-5D6E-409C-BE32-E72D297353CC}">
              <c16:uniqueId val="{00000000-2AC0-447B-9460-46C093F294FB}"/>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51D0E9"/>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Demographics'!$G$39</c:f>
              <c:strCache>
                <c:ptCount val="1"/>
                <c:pt idx="0">
                  <c:v>Neuroscience</c:v>
                </c:pt>
              </c:strCache>
            </c:strRef>
          </c:tx>
          <c:spPr>
            <a:solidFill>
              <a:srgbClr val="51D0E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Demographics'!$G$40</c:f>
              <c:numCache>
                <c:formatCode>General</c:formatCode>
                <c:ptCount val="1"/>
                <c:pt idx="0">
                  <c:v>107</c:v>
                </c:pt>
              </c:numCache>
            </c:numRef>
          </c:val>
          <c:extLst>
            <c:ext xmlns:c16="http://schemas.microsoft.com/office/drawing/2014/chart" uri="{C3380CC4-5D6E-409C-BE32-E72D297353CC}">
              <c16:uniqueId val="{00000000-2D07-4E27-9A06-96B8F0D2A8EE}"/>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04948600174981"/>
          <c:y val="5.3430469442322819E-2"/>
          <c:w val="0.7067189120979287"/>
          <c:h val="0.89313906111535435"/>
        </c:manualLayout>
      </c:layout>
      <c:barChart>
        <c:barDir val="bar"/>
        <c:grouping val="clustered"/>
        <c:varyColors val="0"/>
        <c:ser>
          <c:idx val="0"/>
          <c:order val="0"/>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Demographics'!$C$42:$C$46</c:f>
              <c:numCache>
                <c:formatCode>0%</c:formatCode>
                <c:ptCount val="5"/>
                <c:pt idx="0">
                  <c:v>0.70399999999999996</c:v>
                </c:pt>
                <c:pt idx="1">
                  <c:v>0.29599999999999999</c:v>
                </c:pt>
                <c:pt idx="3">
                  <c:v>0.66400000000000003</c:v>
                </c:pt>
                <c:pt idx="4">
                  <c:v>0.33600000000000002</c:v>
                </c:pt>
              </c:numCache>
            </c:numRef>
          </c:val>
          <c:extLst>
            <c:ext xmlns:c16="http://schemas.microsoft.com/office/drawing/2014/chart" uri="{C3380CC4-5D6E-409C-BE32-E72D297353CC}">
              <c16:uniqueId val="{00000000-F18B-4015-8AFF-8FA5EFF5D9A0}"/>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F0A183"/>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Demographics'!$D$42:$D$46</c:f>
              <c:numCache>
                <c:formatCode>0%</c:formatCode>
                <c:ptCount val="5"/>
                <c:pt idx="0">
                  <c:v>0.66101694915254239</c:v>
                </c:pt>
                <c:pt idx="1">
                  <c:v>0.33898305084745761</c:v>
                </c:pt>
                <c:pt idx="3">
                  <c:v>0.70338983050847459</c:v>
                </c:pt>
                <c:pt idx="4">
                  <c:v>0.29661016949152541</c:v>
                </c:pt>
              </c:numCache>
            </c:numRef>
          </c:val>
          <c:extLst>
            <c:ext xmlns:c16="http://schemas.microsoft.com/office/drawing/2014/chart" uri="{C3380CC4-5D6E-409C-BE32-E72D297353CC}">
              <c16:uniqueId val="{00000000-2DBC-4FD9-8773-B083D5C83FFD}"/>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179EB9"/>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Demographics'!$E$42:$E$46</c:f>
              <c:numCache>
                <c:formatCode>0%</c:formatCode>
                <c:ptCount val="5"/>
                <c:pt idx="0">
                  <c:v>0.36842105263157893</c:v>
                </c:pt>
                <c:pt idx="1">
                  <c:v>0.63157894736842102</c:v>
                </c:pt>
                <c:pt idx="3">
                  <c:v>0.75187969924812026</c:v>
                </c:pt>
                <c:pt idx="4">
                  <c:v>0.24812030075187969</c:v>
                </c:pt>
              </c:numCache>
            </c:numRef>
          </c:val>
          <c:extLst>
            <c:ext xmlns:c16="http://schemas.microsoft.com/office/drawing/2014/chart" uri="{C3380CC4-5D6E-409C-BE32-E72D297353CC}">
              <c16:uniqueId val="{00000000-7DF9-4BE7-BEA3-582C922CE7C2}"/>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Demographics'!$F$42:$F$46</c:f>
              <c:numCache>
                <c:formatCode>0%</c:formatCode>
                <c:ptCount val="5"/>
                <c:pt idx="0">
                  <c:v>0.56000000000000005</c:v>
                </c:pt>
                <c:pt idx="1">
                  <c:v>0.44</c:v>
                </c:pt>
                <c:pt idx="3">
                  <c:v>0.71</c:v>
                </c:pt>
                <c:pt idx="4">
                  <c:v>0.28999999999999998</c:v>
                </c:pt>
              </c:numCache>
            </c:numRef>
          </c:val>
          <c:extLst>
            <c:ext xmlns:c16="http://schemas.microsoft.com/office/drawing/2014/chart" uri="{C3380CC4-5D6E-409C-BE32-E72D297353CC}">
              <c16:uniqueId val="{00000000-7C6F-4E72-B52B-EFD0D635AEEE}"/>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F0A183"/>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Demographics'!$D$39</c:f>
              <c:strCache>
                <c:ptCount val="1"/>
                <c:pt idx="0">
                  <c:v>Chemistry</c:v>
                </c:pt>
              </c:strCache>
            </c:strRef>
          </c:tx>
          <c:spPr>
            <a:solidFill>
              <a:srgbClr val="F0A1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Demographics'!$D$40</c:f>
              <c:numCache>
                <c:formatCode>General</c:formatCode>
                <c:ptCount val="1"/>
                <c:pt idx="0">
                  <c:v>118</c:v>
                </c:pt>
              </c:numCache>
            </c:numRef>
          </c:val>
          <c:extLst>
            <c:ext xmlns:c16="http://schemas.microsoft.com/office/drawing/2014/chart" uri="{C3380CC4-5D6E-409C-BE32-E72D297353CC}">
              <c16:uniqueId val="{00000000-D392-4C5C-9E42-64A463BDEBFF}"/>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51D0E9"/>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Demographics'!$G$42:$G$46</c:f>
              <c:numCache>
                <c:formatCode>0%</c:formatCode>
                <c:ptCount val="5"/>
                <c:pt idx="0">
                  <c:v>0.7289719626168224</c:v>
                </c:pt>
                <c:pt idx="1">
                  <c:v>0.27102803738317754</c:v>
                </c:pt>
                <c:pt idx="3">
                  <c:v>0.7289719626168224</c:v>
                </c:pt>
                <c:pt idx="4">
                  <c:v>0.27102803738317754</c:v>
                </c:pt>
              </c:numCache>
            </c:numRef>
          </c:val>
          <c:extLst>
            <c:ext xmlns:c16="http://schemas.microsoft.com/office/drawing/2014/chart" uri="{C3380CC4-5D6E-409C-BE32-E72D297353CC}">
              <c16:uniqueId val="{00000000-52B2-42AD-8986-7E6FFE138945}"/>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179EB9"/>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Demographics'!$E$39</c:f>
              <c:strCache>
                <c:ptCount val="1"/>
                <c:pt idx="0">
                  <c:v>Computer Science</c:v>
                </c:pt>
              </c:strCache>
            </c:strRef>
          </c:tx>
          <c:spPr>
            <a:solidFill>
              <a:srgbClr val="179EB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Demographics'!$E$40</c:f>
              <c:numCache>
                <c:formatCode>General</c:formatCode>
                <c:ptCount val="1"/>
                <c:pt idx="0">
                  <c:v>133</c:v>
                </c:pt>
              </c:numCache>
            </c:numRef>
          </c:val>
          <c:extLst>
            <c:ext xmlns:c16="http://schemas.microsoft.com/office/drawing/2014/chart" uri="{C3380CC4-5D6E-409C-BE32-E72D297353CC}">
              <c16:uniqueId val="{00000000-D559-45D9-B7EA-A494ADA25946}"/>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Demographics'!$F$39</c:f>
              <c:strCache>
                <c:ptCount val="1"/>
                <c:pt idx="0">
                  <c:v>Math</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Demographics'!$F$40</c:f>
              <c:numCache>
                <c:formatCode>General</c:formatCode>
                <c:ptCount val="1"/>
                <c:pt idx="0">
                  <c:v>100</c:v>
                </c:pt>
              </c:numCache>
            </c:numRef>
          </c:val>
          <c:extLst>
            <c:ext xmlns:c16="http://schemas.microsoft.com/office/drawing/2014/chart" uri="{C3380CC4-5D6E-409C-BE32-E72D297353CC}">
              <c16:uniqueId val="{00000000-92A2-4163-996D-28EBA7EF6D11}"/>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51D0E9"/>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Demographics'!$G$39</c:f>
              <c:strCache>
                <c:ptCount val="1"/>
                <c:pt idx="0">
                  <c:v>Neuroscience</c:v>
                </c:pt>
              </c:strCache>
            </c:strRef>
          </c:tx>
          <c:spPr>
            <a:solidFill>
              <a:srgbClr val="51D0E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Demographics'!$G$40</c:f>
              <c:numCache>
                <c:formatCode>General</c:formatCode>
                <c:ptCount val="1"/>
                <c:pt idx="0">
                  <c:v>107</c:v>
                </c:pt>
              </c:numCache>
            </c:numRef>
          </c:val>
          <c:extLst>
            <c:ext xmlns:c16="http://schemas.microsoft.com/office/drawing/2014/chart" uri="{C3380CC4-5D6E-409C-BE32-E72D297353CC}">
              <c16:uniqueId val="{00000000-4447-40DF-B2F6-F4C5B0049870}"/>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04948600174981"/>
          <c:y val="5.3430469442322819E-2"/>
          <c:w val="0.7067189120979287"/>
          <c:h val="0.89313906111535435"/>
        </c:manualLayout>
      </c:layout>
      <c:barChart>
        <c:barDir val="bar"/>
        <c:grouping val="clustered"/>
        <c:varyColors val="0"/>
        <c:ser>
          <c:idx val="0"/>
          <c:order val="0"/>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Demographics'!$C$42:$C$46</c:f>
              <c:numCache>
                <c:formatCode>0%</c:formatCode>
                <c:ptCount val="5"/>
                <c:pt idx="0">
                  <c:v>0.70399999999999996</c:v>
                </c:pt>
                <c:pt idx="1">
                  <c:v>0.29599999999999999</c:v>
                </c:pt>
                <c:pt idx="3">
                  <c:v>0.66400000000000003</c:v>
                </c:pt>
                <c:pt idx="4">
                  <c:v>0.33600000000000002</c:v>
                </c:pt>
              </c:numCache>
            </c:numRef>
          </c:val>
          <c:extLst>
            <c:ext xmlns:c16="http://schemas.microsoft.com/office/drawing/2014/chart" uri="{C3380CC4-5D6E-409C-BE32-E72D297353CC}">
              <c16:uniqueId val="{00000000-CED8-402A-8FB1-A7A547DCC43C}"/>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F0A183"/>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Demographics'!$D$42:$D$46</c:f>
              <c:numCache>
                <c:formatCode>0%</c:formatCode>
                <c:ptCount val="5"/>
                <c:pt idx="0">
                  <c:v>0.66101694915254239</c:v>
                </c:pt>
                <c:pt idx="1">
                  <c:v>0.33898305084745761</c:v>
                </c:pt>
                <c:pt idx="3">
                  <c:v>0.70338983050847459</c:v>
                </c:pt>
                <c:pt idx="4">
                  <c:v>0.29661016949152541</c:v>
                </c:pt>
              </c:numCache>
            </c:numRef>
          </c:val>
          <c:extLst>
            <c:ext xmlns:c16="http://schemas.microsoft.com/office/drawing/2014/chart" uri="{C3380CC4-5D6E-409C-BE32-E72D297353CC}">
              <c16:uniqueId val="{00000000-2E50-4624-931B-EF926CDCAABA}"/>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179EB9"/>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Demographics'!$E$42:$E$46</c:f>
              <c:numCache>
                <c:formatCode>0%</c:formatCode>
                <c:ptCount val="5"/>
                <c:pt idx="0">
                  <c:v>0.36842105263157893</c:v>
                </c:pt>
                <c:pt idx="1">
                  <c:v>0.63157894736842102</c:v>
                </c:pt>
                <c:pt idx="3">
                  <c:v>0.75187969924812026</c:v>
                </c:pt>
                <c:pt idx="4">
                  <c:v>0.24812030075187969</c:v>
                </c:pt>
              </c:numCache>
            </c:numRef>
          </c:val>
          <c:extLst>
            <c:ext xmlns:c16="http://schemas.microsoft.com/office/drawing/2014/chart" uri="{C3380CC4-5D6E-409C-BE32-E72D297353CC}">
              <c16:uniqueId val="{00000000-0A2F-407D-AB5F-235495F05549}"/>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Demographics'!$F$42:$F$46</c:f>
              <c:numCache>
                <c:formatCode>0%</c:formatCode>
                <c:ptCount val="5"/>
                <c:pt idx="0">
                  <c:v>0.56000000000000005</c:v>
                </c:pt>
                <c:pt idx="1">
                  <c:v>0.44</c:v>
                </c:pt>
                <c:pt idx="3">
                  <c:v>0.71</c:v>
                </c:pt>
                <c:pt idx="4">
                  <c:v>0.28999999999999998</c:v>
                </c:pt>
              </c:numCache>
            </c:numRef>
          </c:val>
          <c:extLst>
            <c:ext xmlns:c16="http://schemas.microsoft.com/office/drawing/2014/chart" uri="{C3380CC4-5D6E-409C-BE32-E72D297353CC}">
              <c16:uniqueId val="{00000000-09AD-4ABD-9334-C2F802478C90}"/>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3.png"/><Relationship Id="rId18" Type="http://schemas.openxmlformats.org/officeDocument/2006/relationships/image" Target="../media/image8.png"/><Relationship Id="rId3" Type="http://schemas.openxmlformats.org/officeDocument/2006/relationships/chart" Target="../charts/chart3.xml"/><Relationship Id="rId21" Type="http://schemas.openxmlformats.org/officeDocument/2006/relationships/image" Target="../media/image11.svg"/><Relationship Id="rId7" Type="http://schemas.openxmlformats.org/officeDocument/2006/relationships/chart" Target="../charts/chart7.xml"/><Relationship Id="rId12" Type="http://schemas.openxmlformats.org/officeDocument/2006/relationships/image" Target="../media/image2.png"/><Relationship Id="rId17" Type="http://schemas.openxmlformats.org/officeDocument/2006/relationships/image" Target="../media/image7.svg"/><Relationship Id="rId25" Type="http://schemas.openxmlformats.org/officeDocument/2006/relationships/image" Target="../media/image15.svg"/><Relationship Id="rId2" Type="http://schemas.openxmlformats.org/officeDocument/2006/relationships/chart" Target="../charts/chart2.xml"/><Relationship Id="rId16" Type="http://schemas.openxmlformats.org/officeDocument/2006/relationships/image" Target="../media/image6.png"/><Relationship Id="rId20" Type="http://schemas.openxmlformats.org/officeDocument/2006/relationships/image" Target="../media/image10.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png"/><Relationship Id="rId24" Type="http://schemas.openxmlformats.org/officeDocument/2006/relationships/image" Target="../media/image14.png"/><Relationship Id="rId5" Type="http://schemas.openxmlformats.org/officeDocument/2006/relationships/chart" Target="../charts/chart5.xml"/><Relationship Id="rId15" Type="http://schemas.openxmlformats.org/officeDocument/2006/relationships/image" Target="../media/image5.png"/><Relationship Id="rId23" Type="http://schemas.openxmlformats.org/officeDocument/2006/relationships/image" Target="../media/image13.svg"/><Relationship Id="rId10" Type="http://schemas.openxmlformats.org/officeDocument/2006/relationships/chart" Target="../charts/chart10.xml"/><Relationship Id="rId19" Type="http://schemas.openxmlformats.org/officeDocument/2006/relationships/image" Target="../media/image9.sv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4.png"/><Relationship Id="rId22"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image" Target="../media/image16.png"/><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hyperlink" Target="#Introduction!A1"/><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image" Target="../media/image1.png"/><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image" Target="../media/image17.sv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Introduction!A1"/><Relationship Id="rId1" Type="http://schemas.openxmlformats.org/officeDocument/2006/relationships/image" Target="../media/image1.png"/><Relationship Id="rId4" Type="http://schemas.openxmlformats.org/officeDocument/2006/relationships/image" Target="../media/image17.svg"/></Relationships>
</file>

<file path=xl/drawings/_rels/drawing5.xml.rels><?xml version="1.0" encoding="UTF-8" standalone="yes"?>
<Relationships xmlns="http://schemas.openxmlformats.org/package/2006/relationships"><Relationship Id="rId3" Type="http://schemas.openxmlformats.org/officeDocument/2006/relationships/image" Target="../media/image17.svg"/><Relationship Id="rId2" Type="http://schemas.openxmlformats.org/officeDocument/2006/relationships/image" Target="../media/image16.png"/><Relationship Id="rId1" Type="http://schemas.openxmlformats.org/officeDocument/2006/relationships/hyperlink" Target="#Introduction!A1"/></Relationships>
</file>

<file path=xl/drawings/drawing1.xml><?xml version="1.0" encoding="utf-8"?>
<xdr:wsDr xmlns:xdr="http://schemas.openxmlformats.org/drawingml/2006/spreadsheetDrawing" xmlns:a="http://schemas.openxmlformats.org/drawingml/2006/main">
  <xdr:twoCellAnchor>
    <xdr:from>
      <xdr:col>0</xdr:col>
      <xdr:colOff>588962</xdr:colOff>
      <xdr:row>18</xdr:row>
      <xdr:rowOff>0</xdr:rowOff>
    </xdr:from>
    <xdr:to>
      <xdr:col>49</xdr:col>
      <xdr:colOff>466725</xdr:colOff>
      <xdr:row>18</xdr:row>
      <xdr:rowOff>0</xdr:rowOff>
    </xdr:to>
    <xdr:grpSp>
      <xdr:nvGrpSpPr>
        <xdr:cNvPr id="2" name="Group 1">
          <a:extLst>
            <a:ext uri="{FF2B5EF4-FFF2-40B4-BE49-F238E27FC236}">
              <a16:creationId xmlns:a16="http://schemas.microsoft.com/office/drawing/2014/main" id="{7740FBBC-5377-496E-89DE-32517B7E8E9E}"/>
            </a:ext>
          </a:extLst>
        </xdr:cNvPr>
        <xdr:cNvGrpSpPr/>
      </xdr:nvGrpSpPr>
      <xdr:grpSpPr>
        <a:xfrm>
          <a:off x="592772" y="5000625"/>
          <a:ext cx="17004666" cy="0"/>
          <a:chOff x="617537" y="1625600"/>
          <a:chExt cx="14512926" cy="874175"/>
        </a:xfrm>
      </xdr:grpSpPr>
      <xdr:graphicFrame macro="">
        <xdr:nvGraphicFramePr>
          <xdr:cNvPr id="3" name="Chart 2">
            <a:extLst>
              <a:ext uri="{FF2B5EF4-FFF2-40B4-BE49-F238E27FC236}">
                <a16:creationId xmlns:a16="http://schemas.microsoft.com/office/drawing/2014/main" id="{AD1F1496-CCA1-411B-B81E-6BF4FBA46CF2}"/>
              </a:ext>
            </a:extLst>
          </xdr:cNvPr>
          <xdr:cNvGraphicFramePr>
            <a:graphicFrameLocks/>
          </xdr:cNvGraphicFramePr>
        </xdr:nvGraphicFramePr>
        <xdr:xfrm>
          <a:off x="617537" y="1627187"/>
          <a:ext cx="3658466" cy="86868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5DD4A26E-690F-48D5-9DF8-F50078C2B118}"/>
              </a:ext>
            </a:extLst>
          </xdr:cNvPr>
          <xdr:cNvGraphicFramePr>
            <a:graphicFrameLocks/>
          </xdr:cNvGraphicFramePr>
        </xdr:nvGraphicFramePr>
        <xdr:xfrm>
          <a:off x="4267200" y="1627187"/>
          <a:ext cx="2744436" cy="8725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a:extLst>
              <a:ext uri="{FF2B5EF4-FFF2-40B4-BE49-F238E27FC236}">
                <a16:creationId xmlns:a16="http://schemas.microsoft.com/office/drawing/2014/main" id="{72982EFE-582B-418C-BEF6-911DCEED89DD}"/>
              </a:ext>
            </a:extLst>
          </xdr:cNvPr>
          <xdr:cNvGraphicFramePr>
            <a:graphicFrameLocks/>
          </xdr:cNvGraphicFramePr>
        </xdr:nvGraphicFramePr>
        <xdr:xfrm>
          <a:off x="7008812" y="1625600"/>
          <a:ext cx="2746023" cy="8725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65270C72-DA37-4B3B-8194-00202E7B1497}"/>
              </a:ext>
            </a:extLst>
          </xdr:cNvPr>
          <xdr:cNvGraphicFramePr>
            <a:graphicFrameLocks/>
          </xdr:cNvGraphicFramePr>
        </xdr:nvGraphicFramePr>
        <xdr:xfrm>
          <a:off x="9731374" y="1625600"/>
          <a:ext cx="2742849" cy="872588"/>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6">
            <a:extLst>
              <a:ext uri="{FF2B5EF4-FFF2-40B4-BE49-F238E27FC236}">
                <a16:creationId xmlns:a16="http://schemas.microsoft.com/office/drawing/2014/main" id="{29288EAC-17DA-4934-9D42-C758BADD27C1}"/>
              </a:ext>
            </a:extLst>
          </xdr:cNvPr>
          <xdr:cNvGraphicFramePr>
            <a:graphicFrameLocks/>
          </xdr:cNvGraphicFramePr>
        </xdr:nvGraphicFramePr>
        <xdr:xfrm>
          <a:off x="12457113" y="1625600"/>
          <a:ext cx="2673350" cy="872588"/>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0</xdr:col>
      <xdr:colOff>597750</xdr:colOff>
      <xdr:row>18</xdr:row>
      <xdr:rowOff>0</xdr:rowOff>
    </xdr:from>
    <xdr:to>
      <xdr:col>49</xdr:col>
      <xdr:colOff>466805</xdr:colOff>
      <xdr:row>18</xdr:row>
      <xdr:rowOff>0</xdr:rowOff>
    </xdr:to>
    <xdr:grpSp>
      <xdr:nvGrpSpPr>
        <xdr:cNvPr id="8" name="Group 7">
          <a:extLst>
            <a:ext uri="{FF2B5EF4-FFF2-40B4-BE49-F238E27FC236}">
              <a16:creationId xmlns:a16="http://schemas.microsoft.com/office/drawing/2014/main" id="{C7E8DE30-91E5-4401-80E0-2E5AEBEE9365}"/>
            </a:ext>
          </a:extLst>
        </xdr:cNvPr>
        <xdr:cNvGrpSpPr/>
      </xdr:nvGrpSpPr>
      <xdr:grpSpPr>
        <a:xfrm>
          <a:off x="593940" y="5000625"/>
          <a:ext cx="17003498" cy="0"/>
          <a:chOff x="636071" y="2487613"/>
          <a:chExt cx="14493106" cy="2618357"/>
        </a:xfrm>
      </xdr:grpSpPr>
      <xdr:graphicFrame macro="">
        <xdr:nvGraphicFramePr>
          <xdr:cNvPr id="9" name="Chart 8">
            <a:extLst>
              <a:ext uri="{FF2B5EF4-FFF2-40B4-BE49-F238E27FC236}">
                <a16:creationId xmlns:a16="http://schemas.microsoft.com/office/drawing/2014/main" id="{C7BDD10F-9D87-4E3E-AED0-520459DDFA76}"/>
              </a:ext>
            </a:extLst>
          </xdr:cNvPr>
          <xdr:cNvGraphicFramePr>
            <a:graphicFrameLocks/>
          </xdr:cNvGraphicFramePr>
        </xdr:nvGraphicFramePr>
        <xdr:xfrm>
          <a:off x="636071" y="2488746"/>
          <a:ext cx="3657600" cy="2614613"/>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0" name="Chart 9">
            <a:extLst>
              <a:ext uri="{FF2B5EF4-FFF2-40B4-BE49-F238E27FC236}">
                <a16:creationId xmlns:a16="http://schemas.microsoft.com/office/drawing/2014/main" id="{119B5D4A-80AE-4D9D-84D1-5F7A73BDF755}"/>
              </a:ext>
            </a:extLst>
          </xdr:cNvPr>
          <xdr:cNvGraphicFramePr>
            <a:graphicFrameLocks/>
          </xdr:cNvGraphicFramePr>
        </xdr:nvGraphicFramePr>
        <xdr:xfrm>
          <a:off x="4273550" y="2489200"/>
          <a:ext cx="2734431" cy="2614613"/>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1" name="Chart 10">
            <a:extLst>
              <a:ext uri="{FF2B5EF4-FFF2-40B4-BE49-F238E27FC236}">
                <a16:creationId xmlns:a16="http://schemas.microsoft.com/office/drawing/2014/main" id="{3F122540-CF6A-4F48-B130-705B109A5688}"/>
              </a:ext>
            </a:extLst>
          </xdr:cNvPr>
          <xdr:cNvGraphicFramePr>
            <a:graphicFrameLocks/>
          </xdr:cNvGraphicFramePr>
        </xdr:nvGraphicFramePr>
        <xdr:xfrm>
          <a:off x="6953250" y="2489200"/>
          <a:ext cx="2735641" cy="2614613"/>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2" name="Chart 11">
            <a:extLst>
              <a:ext uri="{FF2B5EF4-FFF2-40B4-BE49-F238E27FC236}">
                <a16:creationId xmlns:a16="http://schemas.microsoft.com/office/drawing/2014/main" id="{CC73C8C6-4EC8-4DE9-99BE-0952F4FBF2B1}"/>
              </a:ext>
            </a:extLst>
          </xdr:cNvPr>
          <xdr:cNvGraphicFramePr>
            <a:graphicFrameLocks/>
          </xdr:cNvGraphicFramePr>
        </xdr:nvGraphicFramePr>
        <xdr:xfrm>
          <a:off x="9677399" y="2490786"/>
          <a:ext cx="2732469" cy="2615184"/>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3" name="Chart 12">
            <a:extLst>
              <a:ext uri="{FF2B5EF4-FFF2-40B4-BE49-F238E27FC236}">
                <a16:creationId xmlns:a16="http://schemas.microsoft.com/office/drawing/2014/main" id="{B50052E9-2D42-440A-9C61-0302D9E3DEEB}"/>
              </a:ext>
            </a:extLst>
          </xdr:cNvPr>
          <xdr:cNvGraphicFramePr>
            <a:graphicFrameLocks/>
          </xdr:cNvGraphicFramePr>
        </xdr:nvGraphicFramePr>
        <xdr:xfrm>
          <a:off x="12390437" y="2487613"/>
          <a:ext cx="2738740" cy="2614613"/>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0</xdr:col>
      <xdr:colOff>35719</xdr:colOff>
      <xdr:row>0</xdr:row>
      <xdr:rowOff>35718</xdr:rowOff>
    </xdr:from>
    <xdr:to>
      <xdr:col>25</xdr:col>
      <xdr:colOff>714375</xdr:colOff>
      <xdr:row>8</xdr:row>
      <xdr:rowOff>41915</xdr:rowOff>
    </xdr:to>
    <xdr:pic>
      <xdr:nvPicPr>
        <xdr:cNvPr id="14" name="Picture 13" descr="Photo of a doctor in a laboratory" title="Banner 2">
          <a:extLst>
            <a:ext uri="{FF2B5EF4-FFF2-40B4-BE49-F238E27FC236}">
              <a16:creationId xmlns:a16="http://schemas.microsoft.com/office/drawing/2014/main" id="{2F73E73D-0BDC-448C-B796-8050E0DD93E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35719" y="35718"/>
          <a:ext cx="16954500" cy="1530197"/>
        </a:xfrm>
        <a:prstGeom prst="rect">
          <a:avLst/>
        </a:prstGeom>
      </xdr:spPr>
    </xdr:pic>
    <xdr:clientData/>
  </xdr:twoCellAnchor>
  <xdr:twoCellAnchor>
    <xdr:from>
      <xdr:col>1</xdr:col>
      <xdr:colOff>50348</xdr:colOff>
      <xdr:row>1</xdr:row>
      <xdr:rowOff>96611</xdr:rowOff>
    </xdr:from>
    <xdr:to>
      <xdr:col>11</xdr:col>
      <xdr:colOff>603456</xdr:colOff>
      <xdr:row>8</xdr:row>
      <xdr:rowOff>3121</xdr:rowOff>
    </xdr:to>
    <xdr:grpSp>
      <xdr:nvGrpSpPr>
        <xdr:cNvPr id="15" name="Group 14">
          <a:extLst>
            <a:ext uri="{FF2B5EF4-FFF2-40B4-BE49-F238E27FC236}">
              <a16:creationId xmlns:a16="http://schemas.microsoft.com/office/drawing/2014/main" id="{78EF732F-2555-4CCC-8F8E-5597BE98027F}"/>
            </a:ext>
          </a:extLst>
        </xdr:cNvPr>
        <xdr:cNvGrpSpPr/>
      </xdr:nvGrpSpPr>
      <xdr:grpSpPr>
        <a:xfrm>
          <a:off x="685189" y="271395"/>
          <a:ext cx="7703050" cy="1160476"/>
          <a:chOff x="1031423" y="449036"/>
          <a:chExt cx="6649108" cy="1240010"/>
        </a:xfrm>
      </xdr:grpSpPr>
      <xdr:grpSp>
        <xdr:nvGrpSpPr>
          <xdr:cNvPr id="16" name="Group 15">
            <a:extLst>
              <a:ext uri="{FF2B5EF4-FFF2-40B4-BE49-F238E27FC236}">
                <a16:creationId xmlns:a16="http://schemas.microsoft.com/office/drawing/2014/main" id="{4759A7B7-2BD4-487A-8355-FC15A02803A1}"/>
              </a:ext>
            </a:extLst>
          </xdr:cNvPr>
          <xdr:cNvGrpSpPr/>
        </xdr:nvGrpSpPr>
        <xdr:grpSpPr>
          <a:xfrm>
            <a:off x="1031423" y="449036"/>
            <a:ext cx="5874202" cy="1171574"/>
            <a:chOff x="1031423" y="449036"/>
            <a:chExt cx="5874202" cy="1171574"/>
          </a:xfrm>
        </xdr:grpSpPr>
        <xdr:sp macro="" textlink="">
          <xdr:nvSpPr>
            <xdr:cNvPr id="18" name="Rectangle 17">
              <a:extLst>
                <a:ext uri="{FF2B5EF4-FFF2-40B4-BE49-F238E27FC236}">
                  <a16:creationId xmlns:a16="http://schemas.microsoft.com/office/drawing/2014/main" id="{85BEF4FD-16BC-4877-8E94-25B06B55F5F2}"/>
                </a:ext>
                <a:ext uri="{C183D7F6-B498-43B3-948B-1728B52AA6E4}">
                  <adec:decorative xmlns:adec="http://schemas.microsoft.com/office/drawing/2017/decorative" val="1"/>
                </a:ext>
              </a:extLst>
            </xdr:cNvPr>
            <xdr:cNvSpPr/>
          </xdr:nvSpPr>
          <xdr:spPr>
            <a:xfrm>
              <a:off x="1031423" y="449036"/>
              <a:ext cx="5874202" cy="1171574"/>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TextBox 1" descr="Inventory List" title="Title 1">
              <a:extLst>
                <a:ext uri="{FF2B5EF4-FFF2-40B4-BE49-F238E27FC236}">
                  <a16:creationId xmlns:a16="http://schemas.microsoft.com/office/drawing/2014/main" id="{969AA76A-AA9A-49E9-867C-8558835DC2F3}"/>
                </a:ext>
              </a:extLst>
            </xdr:cNvPr>
            <xdr:cNvSpPr txBox="1"/>
          </xdr:nvSpPr>
          <xdr:spPr>
            <a:xfrm>
              <a:off x="1194707" y="625928"/>
              <a:ext cx="3548404" cy="48577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3600" b="1">
                  <a:solidFill>
                    <a:schemeClr val="accent2">
                      <a:lumMod val="60000"/>
                      <a:lumOff val="40000"/>
                    </a:schemeClr>
                  </a:solidFill>
                  <a:latin typeface="Mongolian Baiti" panose="03000500000000000000" pitchFamily="66" charset="0"/>
                  <a:cs typeface="Mongolian Baiti" panose="03000500000000000000" pitchFamily="66" charset="0"/>
                </a:rPr>
                <a:t>Project Name</a:t>
              </a:r>
              <a:endParaRPr lang="en-US" sz="3600" b="1">
                <a:solidFill>
                  <a:schemeClr val="accent2">
                    <a:lumMod val="60000"/>
                    <a:lumOff val="40000"/>
                  </a:schemeClr>
                </a:solidFill>
                <a:latin typeface="Mongolian Baiti" panose="03000500000000000000" pitchFamily="66" charset="0"/>
                <a:ea typeface="+mn-ea"/>
                <a:cs typeface="Mongolian Baiti" panose="03000500000000000000" pitchFamily="66" charset="0"/>
              </a:endParaRPr>
            </a:p>
          </xdr:txBody>
        </xdr:sp>
      </xdr:grpSp>
      <xdr:sp macro="" textlink="">
        <xdr:nvSpPr>
          <xdr:cNvPr id="17" name="TextBox 1" descr="Inventory List" title="Title 1">
            <a:extLst>
              <a:ext uri="{FF2B5EF4-FFF2-40B4-BE49-F238E27FC236}">
                <a16:creationId xmlns:a16="http://schemas.microsoft.com/office/drawing/2014/main" id="{45C1739C-92F2-4C9B-A3EA-09F93CA5FF8D}"/>
              </a:ext>
            </a:extLst>
          </xdr:cNvPr>
          <xdr:cNvSpPr txBox="1"/>
        </xdr:nvSpPr>
        <xdr:spPr>
          <a:xfrm>
            <a:off x="1167493" y="979714"/>
            <a:ext cx="6513038" cy="70933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3200">
                <a:solidFill>
                  <a:schemeClr val="bg1"/>
                </a:solidFill>
                <a:latin typeface="Constantia" panose="02030602050306030303" pitchFamily="18" charset="0"/>
                <a:ea typeface="+mn-ea"/>
                <a:cs typeface="+mn-cs"/>
              </a:rPr>
              <a:t>Introduction</a:t>
            </a:r>
          </a:p>
        </xdr:txBody>
      </xdr:sp>
    </xdr:grpSp>
    <xdr:clientData/>
  </xdr:twoCellAnchor>
  <xdr:twoCellAnchor>
    <xdr:from>
      <xdr:col>0</xdr:col>
      <xdr:colOff>9525</xdr:colOff>
      <xdr:row>7</xdr:row>
      <xdr:rowOff>85725</xdr:rowOff>
    </xdr:from>
    <xdr:to>
      <xdr:col>25</xdr:col>
      <xdr:colOff>714375</xdr:colOff>
      <xdr:row>8</xdr:row>
      <xdr:rowOff>130969</xdr:rowOff>
    </xdr:to>
    <xdr:sp macro="" textlink="">
      <xdr:nvSpPr>
        <xdr:cNvPr id="20" name="Rectangle 19">
          <a:extLst>
            <a:ext uri="{FF2B5EF4-FFF2-40B4-BE49-F238E27FC236}">
              <a16:creationId xmlns:a16="http://schemas.microsoft.com/office/drawing/2014/main" id="{BA9C9F41-D39D-43CC-AFCD-04C9D234E866}"/>
            </a:ext>
            <a:ext uri="{C183D7F6-B498-43B3-948B-1728B52AA6E4}">
              <adec:decorative xmlns:adec="http://schemas.microsoft.com/office/drawing/2017/decorative" val="1"/>
            </a:ext>
          </a:extLst>
        </xdr:cNvPr>
        <xdr:cNvSpPr/>
      </xdr:nvSpPr>
      <xdr:spPr>
        <a:xfrm>
          <a:off x="9525" y="1419225"/>
          <a:ext cx="16980694" cy="235744"/>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43294</xdr:colOff>
      <xdr:row>9</xdr:row>
      <xdr:rowOff>86590</xdr:rowOff>
    </xdr:from>
    <xdr:to>
      <xdr:col>17</xdr:col>
      <xdr:colOff>145688</xdr:colOff>
      <xdr:row>11</xdr:row>
      <xdr:rowOff>162790</xdr:rowOff>
    </xdr:to>
    <xdr:sp macro="" textlink="">
      <xdr:nvSpPr>
        <xdr:cNvPr id="38" name="TextBox 37">
          <a:extLst>
            <a:ext uri="{FF2B5EF4-FFF2-40B4-BE49-F238E27FC236}">
              <a16:creationId xmlns:a16="http://schemas.microsoft.com/office/drawing/2014/main" id="{57525857-8AAF-455D-A0B7-B1327156BD2C}"/>
            </a:ext>
          </a:extLst>
        </xdr:cNvPr>
        <xdr:cNvSpPr txBox="1"/>
      </xdr:nvSpPr>
      <xdr:spPr>
        <a:xfrm>
          <a:off x="650513" y="1801090"/>
          <a:ext cx="10972800" cy="457200"/>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About the Survey</a:t>
          </a:r>
        </a:p>
      </xdr:txBody>
    </xdr:sp>
    <xdr:clientData/>
  </xdr:twoCellAnchor>
  <xdr:twoCellAnchor>
    <xdr:from>
      <xdr:col>1</xdr:col>
      <xdr:colOff>31388</xdr:colOff>
      <xdr:row>20</xdr:row>
      <xdr:rowOff>98497</xdr:rowOff>
    </xdr:from>
    <xdr:to>
      <xdr:col>17</xdr:col>
      <xdr:colOff>133782</xdr:colOff>
      <xdr:row>21</xdr:row>
      <xdr:rowOff>365197</xdr:rowOff>
    </xdr:to>
    <xdr:sp macro="" textlink="">
      <xdr:nvSpPr>
        <xdr:cNvPr id="40" name="TextBox 39">
          <a:extLst>
            <a:ext uri="{FF2B5EF4-FFF2-40B4-BE49-F238E27FC236}">
              <a16:creationId xmlns:a16="http://schemas.microsoft.com/office/drawing/2014/main" id="{594EE30F-951D-4C0B-8DA1-4B0844AB10AF}"/>
            </a:ext>
          </a:extLst>
        </xdr:cNvPr>
        <xdr:cNvSpPr txBox="1"/>
      </xdr:nvSpPr>
      <xdr:spPr>
        <a:xfrm>
          <a:off x="638607" y="6158778"/>
          <a:ext cx="10972800" cy="457200"/>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How</a:t>
          </a:r>
          <a:r>
            <a:rPr lang="en-US" sz="2400" b="1" baseline="0">
              <a:solidFill>
                <a:schemeClr val="bg1"/>
              </a:solidFill>
              <a:latin typeface="Mongolian Baiti" panose="03000500000000000000" pitchFamily="66" charset="0"/>
              <a:cs typeface="Mongolian Baiti" panose="03000500000000000000" pitchFamily="66" charset="0"/>
            </a:rPr>
            <a:t> to Use the Dashboard</a:t>
          </a:r>
          <a:endParaRPr lang="en-US" sz="2400" b="1">
            <a:solidFill>
              <a:schemeClr val="bg1"/>
            </a:solidFill>
            <a:latin typeface="Mongolian Baiti" panose="03000500000000000000" pitchFamily="66" charset="0"/>
            <a:cs typeface="Mongolian Baiti" panose="03000500000000000000" pitchFamily="66" charset="0"/>
          </a:endParaRPr>
        </a:p>
      </xdr:txBody>
    </xdr:sp>
    <xdr:clientData/>
  </xdr:twoCellAnchor>
  <xdr:twoCellAnchor>
    <xdr:from>
      <xdr:col>2</xdr:col>
      <xdr:colOff>164523</xdr:colOff>
      <xdr:row>15</xdr:row>
      <xdr:rowOff>25977</xdr:rowOff>
    </xdr:from>
    <xdr:to>
      <xdr:col>2</xdr:col>
      <xdr:colOff>689683</xdr:colOff>
      <xdr:row>15</xdr:row>
      <xdr:rowOff>515204</xdr:rowOff>
    </xdr:to>
    <xdr:pic>
      <xdr:nvPicPr>
        <xdr:cNvPr id="45" name="Picture 44">
          <a:extLst>
            <a:ext uri="{FF2B5EF4-FFF2-40B4-BE49-F238E27FC236}">
              <a16:creationId xmlns:a16="http://schemas.microsoft.com/office/drawing/2014/main" id="{E0E27306-22B4-410A-8F55-D48DD2E7CA71}"/>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736273" y="3368386"/>
          <a:ext cx="525160" cy="489227"/>
        </a:xfrm>
        <a:prstGeom prst="rect">
          <a:avLst/>
        </a:prstGeom>
        <a:noFill/>
        <a:ln>
          <a:noFill/>
        </a:ln>
      </xdr:spPr>
    </xdr:pic>
    <xdr:clientData/>
  </xdr:twoCellAnchor>
  <xdr:twoCellAnchor>
    <xdr:from>
      <xdr:col>2</xdr:col>
      <xdr:colOff>147204</xdr:colOff>
      <xdr:row>16</xdr:row>
      <xdr:rowOff>43295</xdr:rowOff>
    </xdr:from>
    <xdr:to>
      <xdr:col>2</xdr:col>
      <xdr:colOff>606136</xdr:colOff>
      <xdr:row>16</xdr:row>
      <xdr:rowOff>528204</xdr:rowOff>
    </xdr:to>
    <xdr:pic>
      <xdr:nvPicPr>
        <xdr:cNvPr id="46" name="Picture 45">
          <a:extLst>
            <a:ext uri="{FF2B5EF4-FFF2-40B4-BE49-F238E27FC236}">
              <a16:creationId xmlns:a16="http://schemas.microsoft.com/office/drawing/2014/main" id="{70AA0AA0-67D8-4482-AD1F-2457C01F6FDD}"/>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718954" y="3957204"/>
          <a:ext cx="458932" cy="484909"/>
        </a:xfrm>
        <a:prstGeom prst="rect">
          <a:avLst/>
        </a:prstGeom>
        <a:noFill/>
        <a:ln>
          <a:noFill/>
        </a:ln>
      </xdr:spPr>
    </xdr:pic>
    <xdr:clientData/>
  </xdr:twoCellAnchor>
  <xdr:twoCellAnchor editAs="oneCell">
    <xdr:from>
      <xdr:col>2</xdr:col>
      <xdr:colOff>173181</xdr:colOff>
      <xdr:row>17</xdr:row>
      <xdr:rowOff>60614</xdr:rowOff>
    </xdr:from>
    <xdr:to>
      <xdr:col>2</xdr:col>
      <xdr:colOff>597476</xdr:colOff>
      <xdr:row>17</xdr:row>
      <xdr:rowOff>510887</xdr:rowOff>
    </xdr:to>
    <xdr:pic>
      <xdr:nvPicPr>
        <xdr:cNvPr id="47" name="Picture 46">
          <a:extLst>
            <a:ext uri="{FF2B5EF4-FFF2-40B4-BE49-F238E27FC236}">
              <a16:creationId xmlns:a16="http://schemas.microsoft.com/office/drawing/2014/main" id="{A061B285-7303-47C3-B629-9D79B4FF79D8}"/>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44931" y="4546023"/>
          <a:ext cx="424295" cy="450273"/>
        </a:xfrm>
        <a:prstGeom prst="rect">
          <a:avLst/>
        </a:prstGeom>
        <a:noFill/>
        <a:ln>
          <a:noFill/>
        </a:ln>
      </xdr:spPr>
    </xdr:pic>
    <xdr:clientData/>
  </xdr:twoCellAnchor>
  <xdr:twoCellAnchor editAs="oneCell">
    <xdr:from>
      <xdr:col>2</xdr:col>
      <xdr:colOff>95249</xdr:colOff>
      <xdr:row>18</xdr:row>
      <xdr:rowOff>51953</xdr:rowOff>
    </xdr:from>
    <xdr:to>
      <xdr:col>3</xdr:col>
      <xdr:colOff>86862</xdr:colOff>
      <xdr:row>18</xdr:row>
      <xdr:rowOff>539668</xdr:rowOff>
    </xdr:to>
    <xdr:pic>
      <xdr:nvPicPr>
        <xdr:cNvPr id="48" name="Picture 47">
          <a:extLst>
            <a:ext uri="{FF2B5EF4-FFF2-40B4-BE49-F238E27FC236}">
              <a16:creationId xmlns:a16="http://schemas.microsoft.com/office/drawing/2014/main" id="{07C66816-5430-4058-9D65-3C67C902EE3D}"/>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666999" y="5108862"/>
          <a:ext cx="598831" cy="487715"/>
        </a:xfrm>
        <a:prstGeom prst="rect">
          <a:avLst/>
        </a:prstGeom>
        <a:noFill/>
        <a:ln>
          <a:noFill/>
        </a:ln>
      </xdr:spPr>
    </xdr:pic>
    <xdr:clientData/>
  </xdr:twoCellAnchor>
  <xdr:twoCellAnchor>
    <xdr:from>
      <xdr:col>1</xdr:col>
      <xdr:colOff>43294</xdr:colOff>
      <xdr:row>24</xdr:row>
      <xdr:rowOff>86590</xdr:rowOff>
    </xdr:from>
    <xdr:to>
      <xdr:col>17</xdr:col>
      <xdr:colOff>145688</xdr:colOff>
      <xdr:row>26</xdr:row>
      <xdr:rowOff>162790</xdr:rowOff>
    </xdr:to>
    <xdr:sp macro="" textlink="">
      <xdr:nvSpPr>
        <xdr:cNvPr id="49" name="TextBox 48">
          <a:extLst>
            <a:ext uri="{FF2B5EF4-FFF2-40B4-BE49-F238E27FC236}">
              <a16:creationId xmlns:a16="http://schemas.microsoft.com/office/drawing/2014/main" id="{C5513093-6692-4EF2-A477-E9019A1A5051}"/>
            </a:ext>
          </a:extLst>
        </xdr:cNvPr>
        <xdr:cNvSpPr txBox="1"/>
      </xdr:nvSpPr>
      <xdr:spPr>
        <a:xfrm>
          <a:off x="650513" y="9742559"/>
          <a:ext cx="10972800" cy="457200"/>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Contact</a:t>
          </a:r>
        </a:p>
      </xdr:txBody>
    </xdr:sp>
    <xdr:clientData/>
  </xdr:twoCellAnchor>
  <xdr:twoCellAnchor>
    <xdr:from>
      <xdr:col>17</xdr:col>
      <xdr:colOff>476249</xdr:colOff>
      <xdr:row>13</xdr:row>
      <xdr:rowOff>345285</xdr:rowOff>
    </xdr:from>
    <xdr:to>
      <xdr:col>25</xdr:col>
      <xdr:colOff>297656</xdr:colOff>
      <xdr:row>15</xdr:row>
      <xdr:rowOff>283372</xdr:rowOff>
    </xdr:to>
    <xdr:grpSp>
      <xdr:nvGrpSpPr>
        <xdr:cNvPr id="34" name="Group 33">
          <a:extLst>
            <a:ext uri="{FF2B5EF4-FFF2-40B4-BE49-F238E27FC236}">
              <a16:creationId xmlns:a16="http://schemas.microsoft.com/office/drawing/2014/main" id="{2FAEC4C7-97FF-42A1-8BEA-B0D986908B04}"/>
            </a:ext>
          </a:extLst>
        </xdr:cNvPr>
        <xdr:cNvGrpSpPr/>
      </xdr:nvGrpSpPr>
      <xdr:grpSpPr>
        <a:xfrm>
          <a:off x="12326778" y="2667004"/>
          <a:ext cx="4780598" cy="906303"/>
          <a:chOff x="11858624" y="1857375"/>
          <a:chExt cx="4619626" cy="914400"/>
        </a:xfrm>
      </xdr:grpSpPr>
      <xdr:pic>
        <xdr:nvPicPr>
          <xdr:cNvPr id="24" name="Graphic 23" descr="Thermometer with solid fill">
            <a:extLst>
              <a:ext uri="{FF2B5EF4-FFF2-40B4-BE49-F238E27FC236}">
                <a16:creationId xmlns:a16="http://schemas.microsoft.com/office/drawing/2014/main" id="{BC2C331D-E2AE-42B6-A6A8-6B59BAD9C8A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1858624" y="1857375"/>
            <a:ext cx="914400" cy="914400"/>
          </a:xfrm>
          <a:prstGeom prst="rect">
            <a:avLst/>
          </a:prstGeom>
        </xdr:spPr>
      </xdr:pic>
      <xdr:sp macro="" textlink="">
        <xdr:nvSpPr>
          <xdr:cNvPr id="33" name="TextBox 32">
            <a:extLst>
              <a:ext uri="{FF2B5EF4-FFF2-40B4-BE49-F238E27FC236}">
                <a16:creationId xmlns:a16="http://schemas.microsoft.com/office/drawing/2014/main" id="{4797A31A-FF5A-4383-9BC7-9A9F3CF553CA}"/>
              </a:ext>
            </a:extLst>
          </xdr:cNvPr>
          <xdr:cNvSpPr txBox="1"/>
        </xdr:nvSpPr>
        <xdr:spPr>
          <a:xfrm>
            <a:off x="12751593" y="1969294"/>
            <a:ext cx="3726657" cy="690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3200" b="1">
                <a:solidFill>
                  <a:srgbClr val="083740"/>
                </a:solidFill>
                <a:latin typeface="Mongolian Baiti" panose="03000500000000000000" pitchFamily="66" charset="0"/>
                <a:cs typeface="Mongolian Baiti" panose="03000500000000000000" pitchFamily="66" charset="0"/>
              </a:rPr>
              <a:t>Overview</a:t>
            </a:r>
          </a:p>
        </xdr:txBody>
      </xdr:sp>
    </xdr:grpSp>
    <xdr:clientData/>
  </xdr:twoCellAnchor>
  <xdr:twoCellAnchor>
    <xdr:from>
      <xdr:col>17</xdr:col>
      <xdr:colOff>476249</xdr:colOff>
      <xdr:row>15</xdr:row>
      <xdr:rowOff>544714</xdr:rowOff>
    </xdr:from>
    <xdr:to>
      <xdr:col>25</xdr:col>
      <xdr:colOff>297656</xdr:colOff>
      <xdr:row>17</xdr:row>
      <xdr:rowOff>316114</xdr:rowOff>
    </xdr:to>
    <xdr:grpSp>
      <xdr:nvGrpSpPr>
        <xdr:cNvPr id="35" name="Group 34">
          <a:extLst>
            <a:ext uri="{FF2B5EF4-FFF2-40B4-BE49-F238E27FC236}">
              <a16:creationId xmlns:a16="http://schemas.microsoft.com/office/drawing/2014/main" id="{BD0AC5B1-A0D4-486B-B05C-C187B5EA1C97}"/>
            </a:ext>
          </a:extLst>
        </xdr:cNvPr>
        <xdr:cNvGrpSpPr/>
      </xdr:nvGrpSpPr>
      <xdr:grpSpPr>
        <a:xfrm>
          <a:off x="12326778" y="3832744"/>
          <a:ext cx="4780598" cy="914400"/>
          <a:chOff x="11858624" y="3033117"/>
          <a:chExt cx="4619626" cy="914400"/>
        </a:xfrm>
      </xdr:grpSpPr>
      <xdr:pic>
        <xdr:nvPicPr>
          <xdr:cNvPr id="26" name="Graphic 25" descr="Microscope with solid fill">
            <a:extLst>
              <a:ext uri="{FF2B5EF4-FFF2-40B4-BE49-F238E27FC236}">
                <a16:creationId xmlns:a16="http://schemas.microsoft.com/office/drawing/2014/main" id="{A5CEFD9A-2A26-4455-B291-A3878F161A1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1858624" y="3033117"/>
            <a:ext cx="914400" cy="914400"/>
          </a:xfrm>
          <a:prstGeom prst="rect">
            <a:avLst/>
          </a:prstGeom>
        </xdr:spPr>
      </xdr:pic>
      <xdr:sp macro="" textlink="">
        <xdr:nvSpPr>
          <xdr:cNvPr id="41" name="TextBox 40">
            <a:extLst>
              <a:ext uri="{FF2B5EF4-FFF2-40B4-BE49-F238E27FC236}">
                <a16:creationId xmlns:a16="http://schemas.microsoft.com/office/drawing/2014/main" id="{BA510A4B-E7CD-4D14-8E79-CBA62BBD7176}"/>
              </a:ext>
            </a:extLst>
          </xdr:cNvPr>
          <xdr:cNvSpPr txBox="1"/>
        </xdr:nvSpPr>
        <xdr:spPr>
          <a:xfrm>
            <a:off x="12751593" y="3145036"/>
            <a:ext cx="3726657" cy="690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3200" b="1">
                <a:solidFill>
                  <a:srgbClr val="083740"/>
                </a:solidFill>
                <a:latin typeface="Mongolian Baiti" panose="03000500000000000000" pitchFamily="66" charset="0"/>
                <a:cs typeface="Mongolian Baiti" panose="03000500000000000000" pitchFamily="66" charset="0"/>
              </a:rPr>
              <a:t>Pre/Post Comparison</a:t>
            </a:r>
          </a:p>
        </xdr:txBody>
      </xdr:sp>
    </xdr:grpSp>
    <xdr:clientData/>
  </xdr:twoCellAnchor>
  <xdr:twoCellAnchor>
    <xdr:from>
      <xdr:col>17</xdr:col>
      <xdr:colOff>476249</xdr:colOff>
      <xdr:row>18</xdr:row>
      <xdr:rowOff>5956</xdr:rowOff>
    </xdr:from>
    <xdr:to>
      <xdr:col>25</xdr:col>
      <xdr:colOff>297656</xdr:colOff>
      <xdr:row>20</xdr:row>
      <xdr:rowOff>158356</xdr:rowOff>
    </xdr:to>
    <xdr:grpSp>
      <xdr:nvGrpSpPr>
        <xdr:cNvPr id="36" name="Group 35">
          <a:extLst>
            <a:ext uri="{FF2B5EF4-FFF2-40B4-BE49-F238E27FC236}">
              <a16:creationId xmlns:a16="http://schemas.microsoft.com/office/drawing/2014/main" id="{CDD7105D-2347-4985-94E2-1E8F6D20B3BA}"/>
            </a:ext>
          </a:extLst>
        </xdr:cNvPr>
        <xdr:cNvGrpSpPr/>
      </xdr:nvGrpSpPr>
      <xdr:grpSpPr>
        <a:xfrm>
          <a:off x="12326778" y="5008486"/>
          <a:ext cx="4780598" cy="902494"/>
          <a:chOff x="11858624" y="4208859"/>
          <a:chExt cx="4619626" cy="914400"/>
        </a:xfrm>
      </xdr:grpSpPr>
      <xdr:pic>
        <xdr:nvPicPr>
          <xdr:cNvPr id="28" name="Graphic 27" descr="Group of women with solid fill">
            <a:extLst>
              <a:ext uri="{FF2B5EF4-FFF2-40B4-BE49-F238E27FC236}">
                <a16:creationId xmlns:a16="http://schemas.microsoft.com/office/drawing/2014/main" id="{469E9237-5689-4B7A-BAE3-C9A2205B57C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1858624" y="4208859"/>
            <a:ext cx="914400" cy="914400"/>
          </a:xfrm>
          <a:prstGeom prst="rect">
            <a:avLst/>
          </a:prstGeom>
        </xdr:spPr>
      </xdr:pic>
      <xdr:sp macro="" textlink="">
        <xdr:nvSpPr>
          <xdr:cNvPr id="42" name="TextBox 41">
            <a:extLst>
              <a:ext uri="{FF2B5EF4-FFF2-40B4-BE49-F238E27FC236}">
                <a16:creationId xmlns:a16="http://schemas.microsoft.com/office/drawing/2014/main" id="{C62DCE58-530B-4509-8919-799BE323E312}"/>
              </a:ext>
            </a:extLst>
          </xdr:cNvPr>
          <xdr:cNvSpPr txBox="1"/>
        </xdr:nvSpPr>
        <xdr:spPr>
          <a:xfrm>
            <a:off x="12751593" y="4320778"/>
            <a:ext cx="3726657" cy="690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3200" b="1">
                <a:solidFill>
                  <a:srgbClr val="083740"/>
                </a:solidFill>
                <a:latin typeface="Mongolian Baiti" panose="03000500000000000000" pitchFamily="66" charset="0"/>
                <a:cs typeface="Mongolian Baiti" panose="03000500000000000000" pitchFamily="66" charset="0"/>
              </a:rPr>
              <a:t>Survey</a:t>
            </a:r>
            <a:r>
              <a:rPr lang="en-US" sz="3200" b="1" baseline="0">
                <a:solidFill>
                  <a:srgbClr val="083740"/>
                </a:solidFill>
                <a:latin typeface="Mongolian Baiti" panose="03000500000000000000" pitchFamily="66" charset="0"/>
                <a:cs typeface="Mongolian Baiti" panose="03000500000000000000" pitchFamily="66" charset="0"/>
              </a:rPr>
              <a:t> Respondents</a:t>
            </a:r>
          </a:p>
        </xdr:txBody>
      </xdr:sp>
    </xdr:grpSp>
    <xdr:clientData/>
  </xdr:twoCellAnchor>
  <xdr:twoCellAnchor>
    <xdr:from>
      <xdr:col>17</xdr:col>
      <xdr:colOff>476249</xdr:colOff>
      <xdr:row>21</xdr:row>
      <xdr:rowOff>229198</xdr:rowOff>
    </xdr:from>
    <xdr:to>
      <xdr:col>25</xdr:col>
      <xdr:colOff>297656</xdr:colOff>
      <xdr:row>22</xdr:row>
      <xdr:rowOff>584005</xdr:rowOff>
    </xdr:to>
    <xdr:grpSp>
      <xdr:nvGrpSpPr>
        <xdr:cNvPr id="37" name="Group 36">
          <a:extLst>
            <a:ext uri="{FF2B5EF4-FFF2-40B4-BE49-F238E27FC236}">
              <a16:creationId xmlns:a16="http://schemas.microsoft.com/office/drawing/2014/main" id="{9B3F8AC4-9EFE-4BC1-9F6C-BCC347CDEB1C}"/>
            </a:ext>
          </a:extLst>
        </xdr:cNvPr>
        <xdr:cNvGrpSpPr/>
      </xdr:nvGrpSpPr>
      <xdr:grpSpPr>
        <a:xfrm>
          <a:off x="12326778" y="6158511"/>
          <a:ext cx="4780598" cy="906304"/>
          <a:chOff x="11858624" y="5384601"/>
          <a:chExt cx="4619626" cy="914400"/>
        </a:xfrm>
      </xdr:grpSpPr>
      <xdr:pic>
        <xdr:nvPicPr>
          <xdr:cNvPr id="30" name="Graphic 29" descr="Abacus with solid fill">
            <a:extLst>
              <a:ext uri="{FF2B5EF4-FFF2-40B4-BE49-F238E27FC236}">
                <a16:creationId xmlns:a16="http://schemas.microsoft.com/office/drawing/2014/main" id="{4E11BCCC-78E5-4559-8FC4-7B7CB271ADEF}"/>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11858624" y="5384601"/>
            <a:ext cx="914400" cy="914400"/>
          </a:xfrm>
          <a:prstGeom prst="rect">
            <a:avLst/>
          </a:prstGeom>
        </xdr:spPr>
      </xdr:pic>
      <xdr:sp macro="" textlink="">
        <xdr:nvSpPr>
          <xdr:cNvPr id="43" name="TextBox 42">
            <a:extLst>
              <a:ext uri="{FF2B5EF4-FFF2-40B4-BE49-F238E27FC236}">
                <a16:creationId xmlns:a16="http://schemas.microsoft.com/office/drawing/2014/main" id="{DE47EC27-C7C8-4983-9668-145DF3ECC79E}"/>
              </a:ext>
            </a:extLst>
          </xdr:cNvPr>
          <xdr:cNvSpPr txBox="1"/>
        </xdr:nvSpPr>
        <xdr:spPr>
          <a:xfrm>
            <a:off x="12751593" y="5496520"/>
            <a:ext cx="3726657" cy="690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3200" b="1">
                <a:solidFill>
                  <a:srgbClr val="083740"/>
                </a:solidFill>
                <a:latin typeface="Mongolian Baiti" panose="03000500000000000000" pitchFamily="66" charset="0"/>
                <a:cs typeface="Mongolian Baiti" panose="03000500000000000000" pitchFamily="66" charset="0"/>
              </a:rPr>
              <a:t>Appendix Tables</a:t>
            </a:r>
          </a:p>
        </xdr:txBody>
      </xdr:sp>
    </xdr:grpSp>
    <xdr:clientData/>
  </xdr:twoCellAnchor>
  <xdr:twoCellAnchor>
    <xdr:from>
      <xdr:col>17</xdr:col>
      <xdr:colOff>476249</xdr:colOff>
      <xdr:row>22</xdr:row>
      <xdr:rowOff>845347</xdr:rowOff>
    </xdr:from>
    <xdr:to>
      <xdr:col>25</xdr:col>
      <xdr:colOff>297656</xdr:colOff>
      <xdr:row>24</xdr:row>
      <xdr:rowOff>69059</xdr:rowOff>
    </xdr:to>
    <xdr:grpSp>
      <xdr:nvGrpSpPr>
        <xdr:cNvPr id="39" name="Group 38">
          <a:extLst>
            <a:ext uri="{FF2B5EF4-FFF2-40B4-BE49-F238E27FC236}">
              <a16:creationId xmlns:a16="http://schemas.microsoft.com/office/drawing/2014/main" id="{0D6E7FF9-224A-4CA1-9DD1-EBD542C3307C}"/>
            </a:ext>
          </a:extLst>
        </xdr:cNvPr>
        <xdr:cNvGrpSpPr/>
      </xdr:nvGrpSpPr>
      <xdr:grpSpPr>
        <a:xfrm>
          <a:off x="12326778" y="7324252"/>
          <a:ext cx="4780598" cy="898683"/>
          <a:chOff x="11858624" y="6560343"/>
          <a:chExt cx="4619626" cy="914400"/>
        </a:xfrm>
      </xdr:grpSpPr>
      <xdr:pic>
        <xdr:nvPicPr>
          <xdr:cNvPr id="32" name="Graphic 31" descr="Clipboard Mixed with solid fill">
            <a:extLst>
              <a:ext uri="{FF2B5EF4-FFF2-40B4-BE49-F238E27FC236}">
                <a16:creationId xmlns:a16="http://schemas.microsoft.com/office/drawing/2014/main" id="{574AD0A4-4A47-4B74-8883-59874C9DCEA7}"/>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1858624" y="6560343"/>
            <a:ext cx="914400" cy="914400"/>
          </a:xfrm>
          <a:prstGeom prst="rect">
            <a:avLst/>
          </a:prstGeom>
        </xdr:spPr>
      </xdr:pic>
      <xdr:sp macro="" textlink="">
        <xdr:nvSpPr>
          <xdr:cNvPr id="44" name="TextBox 43">
            <a:extLst>
              <a:ext uri="{FF2B5EF4-FFF2-40B4-BE49-F238E27FC236}">
                <a16:creationId xmlns:a16="http://schemas.microsoft.com/office/drawing/2014/main" id="{AB5259AC-568A-4DB2-979D-2667886F9F2F}"/>
              </a:ext>
            </a:extLst>
          </xdr:cNvPr>
          <xdr:cNvSpPr txBox="1"/>
        </xdr:nvSpPr>
        <xdr:spPr>
          <a:xfrm>
            <a:off x="12751593" y="6672262"/>
            <a:ext cx="3726657" cy="690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3200" b="1">
                <a:solidFill>
                  <a:srgbClr val="083740"/>
                </a:solidFill>
                <a:latin typeface="Mongolian Baiti" panose="03000500000000000000" pitchFamily="66" charset="0"/>
                <a:cs typeface="Mongolian Baiti" panose="03000500000000000000" pitchFamily="66" charset="0"/>
              </a:rPr>
              <a:t>Survey Copy</a:t>
            </a:r>
          </a:p>
        </xdr:txBody>
      </xdr:sp>
    </xdr:grpSp>
    <xdr:clientData/>
  </xdr:twoCellAnchor>
  <xdr:twoCellAnchor>
    <xdr:from>
      <xdr:col>17</xdr:col>
      <xdr:colOff>452437</xdr:colOff>
      <xdr:row>9</xdr:row>
      <xdr:rowOff>86590</xdr:rowOff>
    </xdr:from>
    <xdr:to>
      <xdr:col>25</xdr:col>
      <xdr:colOff>464344</xdr:colOff>
      <xdr:row>13</xdr:row>
      <xdr:rowOff>241371</xdr:rowOff>
    </xdr:to>
    <xdr:sp macro="" textlink="">
      <xdr:nvSpPr>
        <xdr:cNvPr id="50" name="TextBox 49">
          <a:extLst>
            <a:ext uri="{FF2B5EF4-FFF2-40B4-BE49-F238E27FC236}">
              <a16:creationId xmlns:a16="http://schemas.microsoft.com/office/drawing/2014/main" id="{5A879801-4E10-4741-AC9F-E86CD8796067}"/>
            </a:ext>
          </a:extLst>
        </xdr:cNvPr>
        <xdr:cNvSpPr txBox="1"/>
      </xdr:nvSpPr>
      <xdr:spPr>
        <a:xfrm>
          <a:off x="11930062" y="1801090"/>
          <a:ext cx="4810126" cy="916781"/>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2400" b="1">
              <a:solidFill>
                <a:schemeClr val="bg1"/>
              </a:solidFill>
              <a:latin typeface="Mongolian Baiti" panose="03000500000000000000" pitchFamily="66" charset="0"/>
              <a:ea typeface="+mn-ea"/>
              <a:cs typeface="Mongolian Baiti" panose="03000500000000000000" pitchFamily="66" charset="0"/>
            </a:rPr>
            <a:t>Click an item below to take you to that page.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35719</xdr:colOff>
      <xdr:row>0</xdr:row>
      <xdr:rowOff>35718</xdr:rowOff>
    </xdr:from>
    <xdr:to>
      <xdr:col>26</xdr:col>
      <xdr:colOff>149679</xdr:colOff>
      <xdr:row>8</xdr:row>
      <xdr:rowOff>41915</xdr:rowOff>
    </xdr:to>
    <xdr:pic>
      <xdr:nvPicPr>
        <xdr:cNvPr id="2" name="Picture 1" descr="Photo of a doctor in a laboratory" title="Banner 2">
          <a:extLst>
            <a:ext uri="{FF2B5EF4-FFF2-40B4-BE49-F238E27FC236}">
              <a16:creationId xmlns:a16="http://schemas.microsoft.com/office/drawing/2014/main" id="{EE12FDB9-93FC-443A-8A85-788F2DDCDD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719" y="35718"/>
          <a:ext cx="16034317" cy="1530197"/>
        </a:xfrm>
        <a:prstGeom prst="rect">
          <a:avLst/>
        </a:prstGeom>
      </xdr:spPr>
    </xdr:pic>
    <xdr:clientData/>
  </xdr:twoCellAnchor>
  <xdr:twoCellAnchor>
    <xdr:from>
      <xdr:col>1</xdr:col>
      <xdr:colOff>50348</xdr:colOff>
      <xdr:row>1</xdr:row>
      <xdr:rowOff>96611</xdr:rowOff>
    </xdr:from>
    <xdr:to>
      <xdr:col>11</xdr:col>
      <xdr:colOff>603456</xdr:colOff>
      <xdr:row>8</xdr:row>
      <xdr:rowOff>3121</xdr:rowOff>
    </xdr:to>
    <xdr:grpSp>
      <xdr:nvGrpSpPr>
        <xdr:cNvPr id="3" name="Group 2">
          <a:extLst>
            <a:ext uri="{FF2B5EF4-FFF2-40B4-BE49-F238E27FC236}">
              <a16:creationId xmlns:a16="http://schemas.microsoft.com/office/drawing/2014/main" id="{B4B30A1B-15BB-41C4-A9B2-BDD99DC60551}"/>
            </a:ext>
          </a:extLst>
        </xdr:cNvPr>
        <xdr:cNvGrpSpPr/>
      </xdr:nvGrpSpPr>
      <xdr:grpSpPr>
        <a:xfrm>
          <a:off x="680087" y="269694"/>
          <a:ext cx="6806678" cy="1148570"/>
          <a:chOff x="1031423" y="449036"/>
          <a:chExt cx="6649108" cy="1240010"/>
        </a:xfrm>
      </xdr:grpSpPr>
      <xdr:grpSp>
        <xdr:nvGrpSpPr>
          <xdr:cNvPr id="4" name="Group 3">
            <a:extLst>
              <a:ext uri="{FF2B5EF4-FFF2-40B4-BE49-F238E27FC236}">
                <a16:creationId xmlns:a16="http://schemas.microsoft.com/office/drawing/2014/main" id="{2FEA75B7-FA81-411B-AE1D-6254A6973285}"/>
              </a:ext>
            </a:extLst>
          </xdr:cNvPr>
          <xdr:cNvGrpSpPr/>
        </xdr:nvGrpSpPr>
        <xdr:grpSpPr>
          <a:xfrm>
            <a:off x="1031423" y="449036"/>
            <a:ext cx="5874202" cy="1171574"/>
            <a:chOff x="1031423" y="449036"/>
            <a:chExt cx="5874202" cy="1171574"/>
          </a:xfrm>
        </xdr:grpSpPr>
        <xdr:sp macro="" textlink="">
          <xdr:nvSpPr>
            <xdr:cNvPr id="6" name="Rectangle 5">
              <a:extLst>
                <a:ext uri="{FF2B5EF4-FFF2-40B4-BE49-F238E27FC236}">
                  <a16:creationId xmlns:a16="http://schemas.microsoft.com/office/drawing/2014/main" id="{D89B10A1-4B3D-4C2D-9DD0-28ABD4563889}"/>
                </a:ext>
                <a:ext uri="{C183D7F6-B498-43B3-948B-1728B52AA6E4}">
                  <adec:decorative xmlns:adec="http://schemas.microsoft.com/office/drawing/2017/decorative" val="1"/>
                </a:ext>
              </a:extLst>
            </xdr:cNvPr>
            <xdr:cNvSpPr/>
          </xdr:nvSpPr>
          <xdr:spPr>
            <a:xfrm>
              <a:off x="1031423" y="449036"/>
              <a:ext cx="5874202" cy="1171574"/>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TextBox 1" descr="Inventory List" title="Title 1">
              <a:extLst>
                <a:ext uri="{FF2B5EF4-FFF2-40B4-BE49-F238E27FC236}">
                  <a16:creationId xmlns:a16="http://schemas.microsoft.com/office/drawing/2014/main" id="{169D0455-B379-42B0-A312-C0CB58E4717A}"/>
                </a:ext>
              </a:extLst>
            </xdr:cNvPr>
            <xdr:cNvSpPr txBox="1"/>
          </xdr:nvSpPr>
          <xdr:spPr>
            <a:xfrm>
              <a:off x="1194707" y="625928"/>
              <a:ext cx="3548404" cy="48577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3600" b="1">
                  <a:solidFill>
                    <a:schemeClr val="accent2">
                      <a:lumMod val="60000"/>
                      <a:lumOff val="40000"/>
                    </a:schemeClr>
                  </a:solidFill>
                  <a:latin typeface="Mongolian Baiti" panose="03000500000000000000" pitchFamily="66" charset="0"/>
                  <a:cs typeface="Mongolian Baiti" panose="03000500000000000000" pitchFamily="66" charset="0"/>
                </a:rPr>
                <a:t>Project Name</a:t>
              </a:r>
              <a:endParaRPr lang="en-US" sz="3600" b="1">
                <a:solidFill>
                  <a:schemeClr val="accent2">
                    <a:lumMod val="60000"/>
                    <a:lumOff val="40000"/>
                  </a:schemeClr>
                </a:solidFill>
                <a:latin typeface="Mongolian Baiti" panose="03000500000000000000" pitchFamily="66" charset="0"/>
                <a:ea typeface="+mn-ea"/>
                <a:cs typeface="Mongolian Baiti" panose="03000500000000000000" pitchFamily="66" charset="0"/>
              </a:endParaRPr>
            </a:p>
          </xdr:txBody>
        </xdr:sp>
      </xdr:grpSp>
      <xdr:sp macro="" textlink="">
        <xdr:nvSpPr>
          <xdr:cNvPr id="5" name="TextBox 1" descr="Inventory List" title="Title 1">
            <a:extLst>
              <a:ext uri="{FF2B5EF4-FFF2-40B4-BE49-F238E27FC236}">
                <a16:creationId xmlns:a16="http://schemas.microsoft.com/office/drawing/2014/main" id="{5C230319-B49D-4953-90B4-49F2602ED838}"/>
              </a:ext>
            </a:extLst>
          </xdr:cNvPr>
          <xdr:cNvSpPr txBox="1"/>
        </xdr:nvSpPr>
        <xdr:spPr>
          <a:xfrm>
            <a:off x="1167493" y="979714"/>
            <a:ext cx="6513038" cy="70933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3200">
                <a:solidFill>
                  <a:schemeClr val="bg1"/>
                </a:solidFill>
                <a:latin typeface="Constantia" panose="02030602050306030303" pitchFamily="18" charset="0"/>
                <a:ea typeface="+mn-ea"/>
                <a:cs typeface="+mn-cs"/>
              </a:rPr>
              <a:t>Pre to Post Comparison</a:t>
            </a:r>
          </a:p>
        </xdr:txBody>
      </xdr:sp>
    </xdr:grpSp>
    <xdr:clientData/>
  </xdr:twoCellAnchor>
  <xdr:twoCellAnchor>
    <xdr:from>
      <xdr:col>0</xdr:col>
      <xdr:colOff>9525</xdr:colOff>
      <xdr:row>7</xdr:row>
      <xdr:rowOff>85725</xdr:rowOff>
    </xdr:from>
    <xdr:to>
      <xdr:col>26</xdr:col>
      <xdr:colOff>149679</xdr:colOff>
      <xdr:row>8</xdr:row>
      <xdr:rowOff>176893</xdr:rowOff>
    </xdr:to>
    <xdr:sp macro="" textlink="">
      <xdr:nvSpPr>
        <xdr:cNvPr id="8" name="Rectangle 7">
          <a:extLst>
            <a:ext uri="{FF2B5EF4-FFF2-40B4-BE49-F238E27FC236}">
              <a16:creationId xmlns:a16="http://schemas.microsoft.com/office/drawing/2014/main" id="{DAA75B09-8F0E-4424-9CCF-43C033766AC8}"/>
            </a:ext>
            <a:ext uri="{C183D7F6-B498-43B3-948B-1728B52AA6E4}">
              <adec:decorative xmlns:adec="http://schemas.microsoft.com/office/drawing/2017/decorative" val="1"/>
            </a:ext>
          </a:extLst>
        </xdr:cNvPr>
        <xdr:cNvSpPr/>
      </xdr:nvSpPr>
      <xdr:spPr>
        <a:xfrm>
          <a:off x="9525" y="1419225"/>
          <a:ext cx="16060511" cy="281668"/>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325536</xdr:colOff>
      <xdr:row>9</xdr:row>
      <xdr:rowOff>72118</xdr:rowOff>
    </xdr:from>
    <xdr:to>
      <xdr:col>26</xdr:col>
      <xdr:colOff>143143</xdr:colOff>
      <xdr:row>13</xdr:row>
      <xdr:rowOff>13607</xdr:rowOff>
    </xdr:to>
    <xdr:sp macro="" textlink="">
      <xdr:nvSpPr>
        <xdr:cNvPr id="26" name="TextBox 25">
          <a:extLst>
            <a:ext uri="{FF2B5EF4-FFF2-40B4-BE49-F238E27FC236}">
              <a16:creationId xmlns:a16="http://schemas.microsoft.com/office/drawing/2014/main" id="{AAFB5692-9C9D-4D5E-8E6C-424FBA08EB4B}"/>
            </a:ext>
          </a:extLst>
        </xdr:cNvPr>
        <xdr:cNvSpPr txBox="1"/>
      </xdr:nvSpPr>
      <xdr:spPr>
        <a:xfrm>
          <a:off x="3999465" y="1786618"/>
          <a:ext cx="12064035" cy="7034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solidFill>
                <a:srgbClr val="F0A183"/>
              </a:solidFill>
              <a:latin typeface="Mongolian Baiti" panose="03000500000000000000" pitchFamily="66" charset="0"/>
              <a:cs typeface="Mongolian Baiti" panose="03000500000000000000" pitchFamily="66" charset="0"/>
            </a:rPr>
            <a:t>Pre </a:t>
          </a:r>
          <a:r>
            <a:rPr lang="en-US" sz="2400" b="1">
              <a:latin typeface="Mongolian Baiti" panose="03000500000000000000" pitchFamily="66" charset="0"/>
              <a:cs typeface="Mongolian Baiti" panose="03000500000000000000" pitchFamily="66" charset="0"/>
            </a:rPr>
            <a:t>/ </a:t>
          </a:r>
          <a:r>
            <a:rPr lang="en-US" sz="2400" b="1">
              <a:solidFill>
                <a:srgbClr val="107082"/>
              </a:solidFill>
              <a:latin typeface="Mongolian Baiti" panose="03000500000000000000" pitchFamily="66" charset="0"/>
              <a:cs typeface="Mongolian Baiti" panose="03000500000000000000" pitchFamily="66" charset="0"/>
            </a:rPr>
            <a:t>Post</a:t>
          </a:r>
          <a:r>
            <a:rPr lang="en-US" sz="2400" b="1">
              <a:latin typeface="Mongolian Baiti" panose="03000500000000000000" pitchFamily="66" charset="0"/>
              <a:cs typeface="Mongolian Baiti" panose="03000500000000000000" pitchFamily="66" charset="0"/>
            </a:rPr>
            <a:t>:</a:t>
          </a:r>
          <a:r>
            <a:rPr lang="en-US" sz="2400" b="1" baseline="0">
              <a:latin typeface="Mongolian Baiti" panose="03000500000000000000" pitchFamily="66" charset="0"/>
              <a:cs typeface="Mongolian Baiti" panose="03000500000000000000" pitchFamily="66" charset="0"/>
            </a:rPr>
            <a:t> </a:t>
          </a:r>
        </a:p>
        <a:p>
          <a:pPr algn="ctr"/>
          <a:r>
            <a:rPr lang="en-US" sz="1200" b="0" i="1" baseline="0">
              <a:latin typeface="Mongolian Baiti" panose="03000500000000000000" pitchFamily="66" charset="0"/>
              <a:cs typeface="Mongolian Baiti" panose="03000500000000000000" pitchFamily="66" charset="0"/>
            </a:rPr>
            <a:t>Rate your ability to do the following on a 1 (novice) to 5 (expert) scale:</a:t>
          </a:r>
          <a:endParaRPr lang="en-US" sz="2000" b="0" i="1">
            <a:latin typeface="Mongolian Baiti" panose="03000500000000000000" pitchFamily="66" charset="0"/>
            <a:cs typeface="Mongolian Baiti" panose="03000500000000000000" pitchFamily="66"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588962</xdr:colOff>
      <xdr:row>22</xdr:row>
      <xdr:rowOff>15875</xdr:rowOff>
    </xdr:from>
    <xdr:to>
      <xdr:col>24</xdr:col>
      <xdr:colOff>466725</xdr:colOff>
      <xdr:row>26</xdr:row>
      <xdr:rowOff>128050</xdr:rowOff>
    </xdr:to>
    <xdr:grpSp>
      <xdr:nvGrpSpPr>
        <xdr:cNvPr id="12" name="Group 11">
          <a:extLst>
            <a:ext uri="{FF2B5EF4-FFF2-40B4-BE49-F238E27FC236}">
              <a16:creationId xmlns:a16="http://schemas.microsoft.com/office/drawing/2014/main" id="{91A613E7-73E2-4958-9779-FB0B5ABD4CE6}"/>
            </a:ext>
          </a:extLst>
        </xdr:cNvPr>
        <xdr:cNvGrpSpPr/>
      </xdr:nvGrpSpPr>
      <xdr:grpSpPr>
        <a:xfrm>
          <a:off x="592772" y="3911328"/>
          <a:ext cx="15809822" cy="819746"/>
          <a:chOff x="617537" y="1625600"/>
          <a:chExt cx="14512926" cy="874175"/>
        </a:xfrm>
      </xdr:grpSpPr>
      <xdr:graphicFrame macro="">
        <xdr:nvGraphicFramePr>
          <xdr:cNvPr id="2" name="Chart 1">
            <a:extLst>
              <a:ext uri="{FF2B5EF4-FFF2-40B4-BE49-F238E27FC236}">
                <a16:creationId xmlns:a16="http://schemas.microsoft.com/office/drawing/2014/main" id="{252E71C3-B59C-4011-8C9B-E26B9C40CC2C}"/>
              </a:ext>
            </a:extLst>
          </xdr:cNvPr>
          <xdr:cNvGraphicFramePr>
            <a:graphicFrameLocks/>
          </xdr:cNvGraphicFramePr>
        </xdr:nvGraphicFramePr>
        <xdr:xfrm>
          <a:off x="617537" y="1627187"/>
          <a:ext cx="3658466" cy="86868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Chart 2">
            <a:extLst>
              <a:ext uri="{FF2B5EF4-FFF2-40B4-BE49-F238E27FC236}">
                <a16:creationId xmlns:a16="http://schemas.microsoft.com/office/drawing/2014/main" id="{4B00A7F4-8451-43A9-A442-239C795EE829}"/>
              </a:ext>
            </a:extLst>
          </xdr:cNvPr>
          <xdr:cNvGraphicFramePr>
            <a:graphicFrameLocks/>
          </xdr:cNvGraphicFramePr>
        </xdr:nvGraphicFramePr>
        <xdr:xfrm>
          <a:off x="4267200" y="1627187"/>
          <a:ext cx="2744436" cy="8725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4" name="Chart 3">
            <a:extLst>
              <a:ext uri="{FF2B5EF4-FFF2-40B4-BE49-F238E27FC236}">
                <a16:creationId xmlns:a16="http://schemas.microsoft.com/office/drawing/2014/main" id="{367A1D30-2B28-467F-8A2A-EC1A8828D80C}"/>
              </a:ext>
            </a:extLst>
          </xdr:cNvPr>
          <xdr:cNvGraphicFramePr>
            <a:graphicFrameLocks/>
          </xdr:cNvGraphicFramePr>
        </xdr:nvGraphicFramePr>
        <xdr:xfrm>
          <a:off x="7008812" y="1625600"/>
          <a:ext cx="2746023" cy="8725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5" name="Chart 4">
            <a:extLst>
              <a:ext uri="{FF2B5EF4-FFF2-40B4-BE49-F238E27FC236}">
                <a16:creationId xmlns:a16="http://schemas.microsoft.com/office/drawing/2014/main" id="{A55F2315-DAF3-4FAB-A87F-4E8CCC0364DE}"/>
              </a:ext>
            </a:extLst>
          </xdr:cNvPr>
          <xdr:cNvGraphicFramePr>
            <a:graphicFrameLocks/>
          </xdr:cNvGraphicFramePr>
        </xdr:nvGraphicFramePr>
        <xdr:xfrm>
          <a:off x="9731374" y="1625600"/>
          <a:ext cx="2742849" cy="872588"/>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6" name="Chart 5">
            <a:extLst>
              <a:ext uri="{FF2B5EF4-FFF2-40B4-BE49-F238E27FC236}">
                <a16:creationId xmlns:a16="http://schemas.microsoft.com/office/drawing/2014/main" id="{7ACCE000-B647-485D-9C2E-A4547D114AF8}"/>
              </a:ext>
            </a:extLst>
          </xdr:cNvPr>
          <xdr:cNvGraphicFramePr>
            <a:graphicFrameLocks/>
          </xdr:cNvGraphicFramePr>
        </xdr:nvGraphicFramePr>
        <xdr:xfrm>
          <a:off x="12457113" y="1625600"/>
          <a:ext cx="2673350" cy="872588"/>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0</xdr:col>
      <xdr:colOff>597750</xdr:colOff>
      <xdr:row>26</xdr:row>
      <xdr:rowOff>160582</xdr:rowOff>
    </xdr:from>
    <xdr:to>
      <xdr:col>24</xdr:col>
      <xdr:colOff>466805</xdr:colOff>
      <xdr:row>40</xdr:row>
      <xdr:rowOff>111939</xdr:rowOff>
    </xdr:to>
    <xdr:grpSp>
      <xdr:nvGrpSpPr>
        <xdr:cNvPr id="13" name="Group 12">
          <a:extLst>
            <a:ext uri="{FF2B5EF4-FFF2-40B4-BE49-F238E27FC236}">
              <a16:creationId xmlns:a16="http://schemas.microsoft.com/office/drawing/2014/main" id="{73421E96-735B-4158-88E1-37BE776F9FD2}"/>
            </a:ext>
          </a:extLst>
        </xdr:cNvPr>
        <xdr:cNvGrpSpPr/>
      </xdr:nvGrpSpPr>
      <xdr:grpSpPr>
        <a:xfrm>
          <a:off x="593940" y="4761701"/>
          <a:ext cx="15808734" cy="2425952"/>
          <a:chOff x="636071" y="2487613"/>
          <a:chExt cx="14493106" cy="2618357"/>
        </a:xfrm>
      </xdr:grpSpPr>
      <xdr:graphicFrame macro="">
        <xdr:nvGraphicFramePr>
          <xdr:cNvPr id="7" name="Chart 6">
            <a:extLst>
              <a:ext uri="{FF2B5EF4-FFF2-40B4-BE49-F238E27FC236}">
                <a16:creationId xmlns:a16="http://schemas.microsoft.com/office/drawing/2014/main" id="{877FAD7F-3C21-481C-9545-1799F12F4245}"/>
              </a:ext>
            </a:extLst>
          </xdr:cNvPr>
          <xdr:cNvGraphicFramePr>
            <a:graphicFrameLocks/>
          </xdr:cNvGraphicFramePr>
        </xdr:nvGraphicFramePr>
        <xdr:xfrm>
          <a:off x="636071" y="2488746"/>
          <a:ext cx="3657600" cy="2614613"/>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 name="Chart 7">
            <a:extLst>
              <a:ext uri="{FF2B5EF4-FFF2-40B4-BE49-F238E27FC236}">
                <a16:creationId xmlns:a16="http://schemas.microsoft.com/office/drawing/2014/main" id="{4F93D543-1AFA-4FB6-8813-976B7055928C}"/>
              </a:ext>
            </a:extLst>
          </xdr:cNvPr>
          <xdr:cNvGraphicFramePr>
            <a:graphicFrameLocks/>
          </xdr:cNvGraphicFramePr>
        </xdr:nvGraphicFramePr>
        <xdr:xfrm>
          <a:off x="4273550" y="2489200"/>
          <a:ext cx="2734431" cy="2614613"/>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9" name="Chart 8">
            <a:extLst>
              <a:ext uri="{FF2B5EF4-FFF2-40B4-BE49-F238E27FC236}">
                <a16:creationId xmlns:a16="http://schemas.microsoft.com/office/drawing/2014/main" id="{454EE1B3-6D20-4EC7-8EB3-9B4C25A51699}"/>
              </a:ext>
            </a:extLst>
          </xdr:cNvPr>
          <xdr:cNvGraphicFramePr>
            <a:graphicFrameLocks/>
          </xdr:cNvGraphicFramePr>
        </xdr:nvGraphicFramePr>
        <xdr:xfrm>
          <a:off x="6953250" y="2489200"/>
          <a:ext cx="2735641" cy="2614613"/>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0" name="Chart 9">
            <a:extLst>
              <a:ext uri="{FF2B5EF4-FFF2-40B4-BE49-F238E27FC236}">
                <a16:creationId xmlns:a16="http://schemas.microsoft.com/office/drawing/2014/main" id="{670AB4A9-616A-45D0-965B-B9B992563DA5}"/>
              </a:ext>
            </a:extLst>
          </xdr:cNvPr>
          <xdr:cNvGraphicFramePr>
            <a:graphicFrameLocks/>
          </xdr:cNvGraphicFramePr>
        </xdr:nvGraphicFramePr>
        <xdr:xfrm>
          <a:off x="9677399" y="2490786"/>
          <a:ext cx="2732469" cy="2615184"/>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1" name="Chart 10">
            <a:extLst>
              <a:ext uri="{FF2B5EF4-FFF2-40B4-BE49-F238E27FC236}">
                <a16:creationId xmlns:a16="http://schemas.microsoft.com/office/drawing/2014/main" id="{726D0908-952F-4F2E-AED2-98CB315E2933}"/>
              </a:ext>
            </a:extLst>
          </xdr:cNvPr>
          <xdr:cNvGraphicFramePr>
            <a:graphicFrameLocks/>
          </xdr:cNvGraphicFramePr>
        </xdr:nvGraphicFramePr>
        <xdr:xfrm>
          <a:off x="12390437" y="2487613"/>
          <a:ext cx="2738740" cy="2614613"/>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0</xdr:col>
      <xdr:colOff>35719</xdr:colOff>
      <xdr:row>0</xdr:row>
      <xdr:rowOff>35718</xdr:rowOff>
    </xdr:from>
    <xdr:to>
      <xdr:col>26</xdr:col>
      <xdr:colOff>149679</xdr:colOff>
      <xdr:row>8</xdr:row>
      <xdr:rowOff>41915</xdr:rowOff>
    </xdr:to>
    <xdr:pic>
      <xdr:nvPicPr>
        <xdr:cNvPr id="14" name="Picture 13" descr="Photo of a doctor in a laboratory" title="Banner 2">
          <a:extLst>
            <a:ext uri="{FF2B5EF4-FFF2-40B4-BE49-F238E27FC236}">
              <a16:creationId xmlns:a16="http://schemas.microsoft.com/office/drawing/2014/main" id="{4928A67C-B8CC-4CF8-917D-51D15AF41D53}"/>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35719" y="35718"/>
          <a:ext cx="15896885" cy="1530197"/>
        </a:xfrm>
        <a:prstGeom prst="rect">
          <a:avLst/>
        </a:prstGeom>
      </xdr:spPr>
    </xdr:pic>
    <xdr:clientData/>
  </xdr:twoCellAnchor>
  <xdr:twoCellAnchor>
    <xdr:from>
      <xdr:col>1</xdr:col>
      <xdr:colOff>50348</xdr:colOff>
      <xdr:row>1</xdr:row>
      <xdr:rowOff>96611</xdr:rowOff>
    </xdr:from>
    <xdr:to>
      <xdr:col>11</xdr:col>
      <xdr:colOff>603456</xdr:colOff>
      <xdr:row>8</xdr:row>
      <xdr:rowOff>3121</xdr:rowOff>
    </xdr:to>
    <xdr:grpSp>
      <xdr:nvGrpSpPr>
        <xdr:cNvPr id="15" name="Group 14">
          <a:extLst>
            <a:ext uri="{FF2B5EF4-FFF2-40B4-BE49-F238E27FC236}">
              <a16:creationId xmlns:a16="http://schemas.microsoft.com/office/drawing/2014/main" id="{1C54681D-4CBD-4DD3-8E7D-265B9872617A}"/>
            </a:ext>
          </a:extLst>
        </xdr:cNvPr>
        <xdr:cNvGrpSpPr/>
      </xdr:nvGrpSpPr>
      <xdr:grpSpPr>
        <a:xfrm>
          <a:off x="680087" y="269694"/>
          <a:ext cx="7500643" cy="1148570"/>
          <a:chOff x="1031423" y="449036"/>
          <a:chExt cx="6649108" cy="1240010"/>
        </a:xfrm>
      </xdr:grpSpPr>
      <xdr:grpSp>
        <xdr:nvGrpSpPr>
          <xdr:cNvPr id="16" name="Group 15">
            <a:extLst>
              <a:ext uri="{FF2B5EF4-FFF2-40B4-BE49-F238E27FC236}">
                <a16:creationId xmlns:a16="http://schemas.microsoft.com/office/drawing/2014/main" id="{8E192FBB-8D95-4508-84CC-BC6C9DEAAA8F}"/>
              </a:ext>
            </a:extLst>
          </xdr:cNvPr>
          <xdr:cNvGrpSpPr/>
        </xdr:nvGrpSpPr>
        <xdr:grpSpPr>
          <a:xfrm>
            <a:off x="1031423" y="449036"/>
            <a:ext cx="5874202" cy="1171574"/>
            <a:chOff x="1031423" y="449036"/>
            <a:chExt cx="5874202" cy="1171574"/>
          </a:xfrm>
        </xdr:grpSpPr>
        <xdr:sp macro="" textlink="">
          <xdr:nvSpPr>
            <xdr:cNvPr id="18" name="Rectangle 17">
              <a:extLst>
                <a:ext uri="{FF2B5EF4-FFF2-40B4-BE49-F238E27FC236}">
                  <a16:creationId xmlns:a16="http://schemas.microsoft.com/office/drawing/2014/main" id="{B5B10E4C-A326-4CC2-A4D0-23B37E361965}"/>
                </a:ext>
                <a:ext uri="{C183D7F6-B498-43B3-948B-1728B52AA6E4}">
                  <adec:decorative xmlns:adec="http://schemas.microsoft.com/office/drawing/2017/decorative" val="1"/>
                </a:ext>
              </a:extLst>
            </xdr:cNvPr>
            <xdr:cNvSpPr/>
          </xdr:nvSpPr>
          <xdr:spPr>
            <a:xfrm>
              <a:off x="1031423" y="449036"/>
              <a:ext cx="5874202" cy="1171574"/>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TextBox 1" descr="Inventory List" title="Title 1">
              <a:extLst>
                <a:ext uri="{FF2B5EF4-FFF2-40B4-BE49-F238E27FC236}">
                  <a16:creationId xmlns:a16="http://schemas.microsoft.com/office/drawing/2014/main" id="{E6D630C5-198F-4666-9A6C-F7E459CE9304}"/>
                </a:ext>
              </a:extLst>
            </xdr:cNvPr>
            <xdr:cNvSpPr txBox="1"/>
          </xdr:nvSpPr>
          <xdr:spPr>
            <a:xfrm>
              <a:off x="1194707" y="625928"/>
              <a:ext cx="3548404" cy="48577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3600" b="1">
                  <a:solidFill>
                    <a:schemeClr val="accent2">
                      <a:lumMod val="60000"/>
                      <a:lumOff val="40000"/>
                    </a:schemeClr>
                  </a:solidFill>
                  <a:latin typeface="Mongolian Baiti" panose="03000500000000000000" pitchFamily="66" charset="0"/>
                  <a:cs typeface="Mongolian Baiti" panose="03000500000000000000" pitchFamily="66" charset="0"/>
                </a:rPr>
                <a:t>Project Name</a:t>
              </a:r>
              <a:endParaRPr lang="en-US" sz="3600" b="1">
                <a:solidFill>
                  <a:schemeClr val="accent2">
                    <a:lumMod val="60000"/>
                    <a:lumOff val="40000"/>
                  </a:schemeClr>
                </a:solidFill>
                <a:latin typeface="Mongolian Baiti" panose="03000500000000000000" pitchFamily="66" charset="0"/>
                <a:ea typeface="+mn-ea"/>
                <a:cs typeface="Mongolian Baiti" panose="03000500000000000000" pitchFamily="66" charset="0"/>
              </a:endParaRPr>
            </a:p>
          </xdr:txBody>
        </xdr:sp>
      </xdr:grpSp>
      <xdr:sp macro="" textlink="">
        <xdr:nvSpPr>
          <xdr:cNvPr id="17" name="TextBox 1" descr="Inventory List" title="Title 1">
            <a:extLst>
              <a:ext uri="{FF2B5EF4-FFF2-40B4-BE49-F238E27FC236}">
                <a16:creationId xmlns:a16="http://schemas.microsoft.com/office/drawing/2014/main" id="{058E160F-6A0F-4493-9513-443CA7D4686B}"/>
              </a:ext>
            </a:extLst>
          </xdr:cNvPr>
          <xdr:cNvSpPr txBox="1"/>
        </xdr:nvSpPr>
        <xdr:spPr>
          <a:xfrm>
            <a:off x="1167493" y="979714"/>
            <a:ext cx="6513038" cy="70933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3200">
                <a:solidFill>
                  <a:schemeClr val="bg1"/>
                </a:solidFill>
                <a:latin typeface="Constantia" panose="02030602050306030303" pitchFamily="18" charset="0"/>
                <a:ea typeface="+mn-ea"/>
                <a:cs typeface="+mn-cs"/>
              </a:rPr>
              <a:t>Survey Respondents</a:t>
            </a:r>
          </a:p>
        </xdr:txBody>
      </xdr:sp>
    </xdr:grpSp>
    <xdr:clientData/>
  </xdr:twoCellAnchor>
  <xdr:twoCellAnchor>
    <xdr:from>
      <xdr:col>0</xdr:col>
      <xdr:colOff>9525</xdr:colOff>
      <xdr:row>7</xdr:row>
      <xdr:rowOff>85725</xdr:rowOff>
    </xdr:from>
    <xdr:to>
      <xdr:col>26</xdr:col>
      <xdr:colOff>149679</xdr:colOff>
      <xdr:row>8</xdr:row>
      <xdr:rowOff>176893</xdr:rowOff>
    </xdr:to>
    <xdr:sp macro="" textlink="">
      <xdr:nvSpPr>
        <xdr:cNvPr id="20" name="Rectangle 19">
          <a:extLst>
            <a:ext uri="{FF2B5EF4-FFF2-40B4-BE49-F238E27FC236}">
              <a16:creationId xmlns:a16="http://schemas.microsoft.com/office/drawing/2014/main" id="{01A98274-033E-411F-9350-3662661F0C5C}"/>
            </a:ext>
            <a:ext uri="{C183D7F6-B498-43B3-948B-1728B52AA6E4}">
              <adec:decorative xmlns:adec="http://schemas.microsoft.com/office/drawing/2017/decorative" val="1"/>
            </a:ext>
          </a:extLst>
        </xdr:cNvPr>
        <xdr:cNvSpPr/>
      </xdr:nvSpPr>
      <xdr:spPr>
        <a:xfrm>
          <a:off x="9525" y="1419225"/>
          <a:ext cx="15989754" cy="281668"/>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144606</xdr:colOff>
      <xdr:row>12</xdr:row>
      <xdr:rowOff>174914</xdr:rowOff>
    </xdr:from>
    <xdr:to>
      <xdr:col>6</xdr:col>
      <xdr:colOff>445943</xdr:colOff>
      <xdr:row>17</xdr:row>
      <xdr:rowOff>3464</xdr:rowOff>
    </xdr:to>
    <xdr:sp macro="" textlink="">
      <xdr:nvSpPr>
        <xdr:cNvPr id="21" name="Rectangle: Top Corners Snipped 20">
          <a:extLst>
            <a:ext uri="{FF2B5EF4-FFF2-40B4-BE49-F238E27FC236}">
              <a16:creationId xmlns:a16="http://schemas.microsoft.com/office/drawing/2014/main" id="{F9B38C1B-5900-46A7-8DAC-9EAF97E236B3}"/>
            </a:ext>
          </a:extLst>
        </xdr:cNvPr>
        <xdr:cNvSpPr/>
      </xdr:nvSpPr>
      <xdr:spPr>
        <a:xfrm>
          <a:off x="1963015" y="2460914"/>
          <a:ext cx="2119746" cy="781050"/>
        </a:xfrm>
        <a:prstGeom prst="snip2Same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3600"/>
        </a:p>
      </xdr:txBody>
    </xdr:sp>
    <xdr:clientData/>
  </xdr:twoCellAnchor>
  <xdr:twoCellAnchor>
    <xdr:from>
      <xdr:col>3</xdr:col>
      <xdr:colOff>218213</xdr:colOff>
      <xdr:row>12</xdr:row>
      <xdr:rowOff>150670</xdr:rowOff>
    </xdr:from>
    <xdr:to>
      <xdr:col>6</xdr:col>
      <xdr:colOff>523287</xdr:colOff>
      <xdr:row>20</xdr:row>
      <xdr:rowOff>162258</xdr:rowOff>
    </xdr:to>
    <xdr:sp macro="" textlink="">
      <xdr:nvSpPr>
        <xdr:cNvPr id="23" name="TextBox 22">
          <a:extLst>
            <a:ext uri="{FF2B5EF4-FFF2-40B4-BE49-F238E27FC236}">
              <a16:creationId xmlns:a16="http://schemas.microsoft.com/office/drawing/2014/main" id="{4292936E-B92E-4507-8564-953F3F1E4070}"/>
            </a:ext>
          </a:extLst>
        </xdr:cNvPr>
        <xdr:cNvSpPr txBox="1"/>
      </xdr:nvSpPr>
      <xdr:spPr>
        <a:xfrm>
          <a:off x="2039869" y="2436670"/>
          <a:ext cx="2448199" cy="1535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800" b="1">
              <a:solidFill>
                <a:schemeClr val="bg1"/>
              </a:solidFill>
              <a:latin typeface="Mongolian Baiti" panose="03000500000000000000" pitchFamily="66" charset="0"/>
              <a:cs typeface="Mongolian Baiti" panose="03000500000000000000" pitchFamily="66" charset="0"/>
            </a:rPr>
            <a:t>N= 583</a:t>
          </a:r>
        </a:p>
      </xdr:txBody>
    </xdr:sp>
    <xdr:clientData/>
  </xdr:twoCellAnchor>
  <xdr:twoCellAnchor>
    <xdr:from>
      <xdr:col>8</xdr:col>
      <xdr:colOff>443865</xdr:colOff>
      <xdr:row>12</xdr:row>
      <xdr:rowOff>47625</xdr:rowOff>
    </xdr:from>
    <xdr:to>
      <xdr:col>13</xdr:col>
      <xdr:colOff>534035</xdr:colOff>
      <xdr:row>18</xdr:row>
      <xdr:rowOff>26670</xdr:rowOff>
    </xdr:to>
    <xdr:grpSp>
      <xdr:nvGrpSpPr>
        <xdr:cNvPr id="38" name="Group 37">
          <a:extLst>
            <a:ext uri="{FF2B5EF4-FFF2-40B4-BE49-F238E27FC236}">
              <a16:creationId xmlns:a16="http://schemas.microsoft.com/office/drawing/2014/main" id="{5C585A87-BCED-4559-91ED-D4C937B2C418}"/>
            </a:ext>
          </a:extLst>
        </xdr:cNvPr>
        <xdr:cNvGrpSpPr/>
      </xdr:nvGrpSpPr>
      <xdr:grpSpPr>
        <a:xfrm>
          <a:off x="5950948" y="2172244"/>
          <a:ext cx="3536587" cy="1036592"/>
          <a:chOff x="6013609" y="1952625"/>
          <a:chExt cx="3123882" cy="1122045"/>
        </a:xfrm>
      </xdr:grpSpPr>
      <xdr:grpSp>
        <xdr:nvGrpSpPr>
          <xdr:cNvPr id="28" name="Group 27">
            <a:extLst>
              <a:ext uri="{FF2B5EF4-FFF2-40B4-BE49-F238E27FC236}">
                <a16:creationId xmlns:a16="http://schemas.microsoft.com/office/drawing/2014/main" id="{FA0016A3-79D2-436A-B636-496EAB6E5391}"/>
              </a:ext>
            </a:extLst>
          </xdr:cNvPr>
          <xdr:cNvGrpSpPr/>
        </xdr:nvGrpSpPr>
        <xdr:grpSpPr>
          <a:xfrm>
            <a:off x="6013609" y="1952625"/>
            <a:ext cx="1546066" cy="1120140"/>
            <a:chOff x="6035040" y="1952625"/>
            <a:chExt cx="1553210" cy="1120140"/>
          </a:xfrm>
        </xdr:grpSpPr>
        <xdr:sp macro="" textlink="">
          <xdr:nvSpPr>
            <xdr:cNvPr id="26" name="TextBox 25">
              <a:extLst>
                <a:ext uri="{FF2B5EF4-FFF2-40B4-BE49-F238E27FC236}">
                  <a16:creationId xmlns:a16="http://schemas.microsoft.com/office/drawing/2014/main" id="{CB9D62C0-09F8-43BD-90D6-87B0AD5DAADF}"/>
                </a:ext>
              </a:extLst>
            </xdr:cNvPr>
            <xdr:cNvSpPr txBox="1"/>
          </xdr:nvSpPr>
          <xdr:spPr>
            <a:xfrm>
              <a:off x="6035675" y="1952625"/>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solidFill>
                    <a:srgbClr val="107082"/>
                  </a:solidFill>
                  <a:latin typeface="Mongolian Baiti" panose="03000500000000000000" pitchFamily="66" charset="0"/>
                  <a:cs typeface="Mongolian Baiti" panose="03000500000000000000" pitchFamily="66" charset="0"/>
                </a:rPr>
                <a:t>Female</a:t>
              </a:r>
              <a:endParaRPr lang="en-US" sz="3200">
                <a:solidFill>
                  <a:srgbClr val="107082"/>
                </a:solidFill>
                <a:latin typeface="Mongolian Baiti" panose="03000500000000000000" pitchFamily="66" charset="0"/>
                <a:cs typeface="Mongolian Baiti" panose="03000500000000000000" pitchFamily="66" charset="0"/>
              </a:endParaRPr>
            </a:p>
          </xdr:txBody>
        </xdr:sp>
        <xdr:sp macro="" textlink="">
          <xdr:nvSpPr>
            <xdr:cNvPr id="27" name="TextBox 26">
              <a:extLst>
                <a:ext uri="{FF2B5EF4-FFF2-40B4-BE49-F238E27FC236}">
                  <a16:creationId xmlns:a16="http://schemas.microsoft.com/office/drawing/2014/main" id="{B380FDFC-FC0E-4ECD-965A-742A217E80F3}"/>
                </a:ext>
              </a:extLst>
            </xdr:cNvPr>
            <xdr:cNvSpPr txBox="1"/>
          </xdr:nvSpPr>
          <xdr:spPr>
            <a:xfrm>
              <a:off x="6035040" y="2415540"/>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200">
                  <a:solidFill>
                    <a:srgbClr val="107082"/>
                  </a:solidFill>
                  <a:latin typeface="Mongolian Baiti" panose="03000500000000000000" pitchFamily="66" charset="0"/>
                  <a:cs typeface="Mongolian Baiti" panose="03000500000000000000" pitchFamily="66" charset="0"/>
                </a:rPr>
                <a:t>60%</a:t>
              </a:r>
            </a:p>
          </xdr:txBody>
        </xdr:sp>
      </xdr:grpSp>
      <xdr:grpSp>
        <xdr:nvGrpSpPr>
          <xdr:cNvPr id="29" name="Group 28">
            <a:extLst>
              <a:ext uri="{FF2B5EF4-FFF2-40B4-BE49-F238E27FC236}">
                <a16:creationId xmlns:a16="http://schemas.microsoft.com/office/drawing/2014/main" id="{89FD7499-4DA8-46CC-B8EE-E45B8A229806}"/>
              </a:ext>
            </a:extLst>
          </xdr:cNvPr>
          <xdr:cNvGrpSpPr/>
        </xdr:nvGrpSpPr>
        <xdr:grpSpPr>
          <a:xfrm>
            <a:off x="7591425" y="1954530"/>
            <a:ext cx="1546066" cy="1120140"/>
            <a:chOff x="6035040" y="1952625"/>
            <a:chExt cx="1553210" cy="1120140"/>
          </a:xfrm>
        </xdr:grpSpPr>
        <xdr:sp macro="" textlink="">
          <xdr:nvSpPr>
            <xdr:cNvPr id="30" name="TextBox 29">
              <a:extLst>
                <a:ext uri="{FF2B5EF4-FFF2-40B4-BE49-F238E27FC236}">
                  <a16:creationId xmlns:a16="http://schemas.microsoft.com/office/drawing/2014/main" id="{E325F199-F054-4352-9906-66F54A3C2C2B}"/>
                </a:ext>
              </a:extLst>
            </xdr:cNvPr>
            <xdr:cNvSpPr txBox="1"/>
          </xdr:nvSpPr>
          <xdr:spPr>
            <a:xfrm>
              <a:off x="6035675" y="1952625"/>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solidFill>
                    <a:srgbClr val="107082"/>
                  </a:solidFill>
                  <a:latin typeface="Mongolian Baiti" panose="03000500000000000000" pitchFamily="66" charset="0"/>
                  <a:cs typeface="Mongolian Baiti" panose="03000500000000000000" pitchFamily="66" charset="0"/>
                </a:rPr>
                <a:t>Male</a:t>
              </a:r>
              <a:endParaRPr lang="en-US" sz="2000">
                <a:solidFill>
                  <a:srgbClr val="107082"/>
                </a:solidFill>
                <a:latin typeface="Mongolian Baiti" panose="03000500000000000000" pitchFamily="66" charset="0"/>
                <a:cs typeface="Mongolian Baiti" panose="03000500000000000000" pitchFamily="66" charset="0"/>
              </a:endParaRPr>
            </a:p>
          </xdr:txBody>
        </xdr:sp>
        <xdr:sp macro="" textlink="">
          <xdr:nvSpPr>
            <xdr:cNvPr id="31" name="TextBox 30">
              <a:extLst>
                <a:ext uri="{FF2B5EF4-FFF2-40B4-BE49-F238E27FC236}">
                  <a16:creationId xmlns:a16="http://schemas.microsoft.com/office/drawing/2014/main" id="{514FAD7D-CE1A-4FDA-BE48-A9E05503BC40}"/>
                </a:ext>
              </a:extLst>
            </xdr:cNvPr>
            <xdr:cNvSpPr txBox="1"/>
          </xdr:nvSpPr>
          <xdr:spPr>
            <a:xfrm>
              <a:off x="6035040" y="2415540"/>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200">
                  <a:solidFill>
                    <a:srgbClr val="107082"/>
                  </a:solidFill>
                  <a:latin typeface="Mongolian Baiti" panose="03000500000000000000" pitchFamily="66" charset="0"/>
                  <a:cs typeface="Mongolian Baiti" panose="03000500000000000000" pitchFamily="66" charset="0"/>
                </a:rPr>
                <a:t>40%</a:t>
              </a:r>
            </a:p>
          </xdr:txBody>
        </xdr:sp>
      </xdr:grpSp>
    </xdr:grpSp>
    <xdr:clientData/>
  </xdr:twoCellAnchor>
  <xdr:twoCellAnchor>
    <xdr:from>
      <xdr:col>14</xdr:col>
      <xdr:colOff>227410</xdr:colOff>
      <xdr:row>12</xdr:row>
      <xdr:rowOff>47626</xdr:rowOff>
    </xdr:from>
    <xdr:to>
      <xdr:col>19</xdr:col>
      <xdr:colOff>329010</xdr:colOff>
      <xdr:row>18</xdr:row>
      <xdr:rowOff>24766</xdr:rowOff>
    </xdr:to>
    <xdr:grpSp>
      <xdr:nvGrpSpPr>
        <xdr:cNvPr id="39" name="Group 38">
          <a:extLst>
            <a:ext uri="{FF2B5EF4-FFF2-40B4-BE49-F238E27FC236}">
              <a16:creationId xmlns:a16="http://schemas.microsoft.com/office/drawing/2014/main" id="{F0B271E9-57C2-4AA1-8FAE-DA3E62B177C9}"/>
            </a:ext>
          </a:extLst>
        </xdr:cNvPr>
        <xdr:cNvGrpSpPr/>
      </xdr:nvGrpSpPr>
      <xdr:grpSpPr>
        <a:xfrm>
          <a:off x="9806839" y="2172245"/>
          <a:ext cx="3567611" cy="1032782"/>
          <a:chOff x="9715500" y="1905000"/>
          <a:chExt cx="3137694" cy="1120140"/>
        </a:xfrm>
      </xdr:grpSpPr>
      <xdr:grpSp>
        <xdr:nvGrpSpPr>
          <xdr:cNvPr id="32" name="Group 31">
            <a:extLst>
              <a:ext uri="{FF2B5EF4-FFF2-40B4-BE49-F238E27FC236}">
                <a16:creationId xmlns:a16="http://schemas.microsoft.com/office/drawing/2014/main" id="{3A9299F4-612F-413A-A36B-EA71FF863DC1}"/>
              </a:ext>
            </a:extLst>
          </xdr:cNvPr>
          <xdr:cNvGrpSpPr/>
        </xdr:nvGrpSpPr>
        <xdr:grpSpPr>
          <a:xfrm>
            <a:off x="9715500" y="1905000"/>
            <a:ext cx="1548448" cy="1120140"/>
            <a:chOff x="6035040" y="1952625"/>
            <a:chExt cx="1553210" cy="1120140"/>
          </a:xfrm>
        </xdr:grpSpPr>
        <xdr:sp macro="" textlink="">
          <xdr:nvSpPr>
            <xdr:cNvPr id="33" name="TextBox 32">
              <a:extLst>
                <a:ext uri="{FF2B5EF4-FFF2-40B4-BE49-F238E27FC236}">
                  <a16:creationId xmlns:a16="http://schemas.microsoft.com/office/drawing/2014/main" id="{29A8CF68-4B9C-4327-847D-8E9DA745DD29}"/>
                </a:ext>
              </a:extLst>
            </xdr:cNvPr>
            <xdr:cNvSpPr txBox="1"/>
          </xdr:nvSpPr>
          <xdr:spPr>
            <a:xfrm>
              <a:off x="6035675" y="1952625"/>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solidFill>
                    <a:srgbClr val="107082"/>
                  </a:solidFill>
                  <a:latin typeface="Mongolian Baiti" panose="03000500000000000000" pitchFamily="66" charset="0"/>
                  <a:cs typeface="Mongolian Baiti" panose="03000500000000000000" pitchFamily="66" charset="0"/>
                </a:rPr>
                <a:t>non-URM</a:t>
              </a:r>
            </a:p>
          </xdr:txBody>
        </xdr:sp>
        <xdr:sp macro="" textlink="">
          <xdr:nvSpPr>
            <xdr:cNvPr id="34" name="TextBox 33">
              <a:extLst>
                <a:ext uri="{FF2B5EF4-FFF2-40B4-BE49-F238E27FC236}">
                  <a16:creationId xmlns:a16="http://schemas.microsoft.com/office/drawing/2014/main" id="{E641F4E7-D9C2-43DC-8858-DA2215F4CF69}"/>
                </a:ext>
              </a:extLst>
            </xdr:cNvPr>
            <xdr:cNvSpPr txBox="1"/>
          </xdr:nvSpPr>
          <xdr:spPr>
            <a:xfrm>
              <a:off x="6035040" y="2415540"/>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200">
                  <a:solidFill>
                    <a:srgbClr val="107082"/>
                  </a:solidFill>
                  <a:latin typeface="Mongolian Baiti" panose="03000500000000000000" pitchFamily="66" charset="0"/>
                  <a:cs typeface="Mongolian Baiti" panose="03000500000000000000" pitchFamily="66" charset="0"/>
                </a:rPr>
                <a:t>71%</a:t>
              </a:r>
            </a:p>
          </xdr:txBody>
        </xdr:sp>
      </xdr:grpSp>
      <xdr:grpSp>
        <xdr:nvGrpSpPr>
          <xdr:cNvPr id="35" name="Group 34">
            <a:extLst>
              <a:ext uri="{FF2B5EF4-FFF2-40B4-BE49-F238E27FC236}">
                <a16:creationId xmlns:a16="http://schemas.microsoft.com/office/drawing/2014/main" id="{03AB7760-8983-471B-8A47-9DC18A38761D}"/>
              </a:ext>
            </a:extLst>
          </xdr:cNvPr>
          <xdr:cNvGrpSpPr/>
        </xdr:nvGrpSpPr>
        <xdr:grpSpPr>
          <a:xfrm>
            <a:off x="11307128" y="1905000"/>
            <a:ext cx="1546066" cy="1120140"/>
            <a:chOff x="6035040" y="1952625"/>
            <a:chExt cx="1553210" cy="1120140"/>
          </a:xfrm>
        </xdr:grpSpPr>
        <xdr:sp macro="" textlink="">
          <xdr:nvSpPr>
            <xdr:cNvPr id="36" name="TextBox 35">
              <a:extLst>
                <a:ext uri="{FF2B5EF4-FFF2-40B4-BE49-F238E27FC236}">
                  <a16:creationId xmlns:a16="http://schemas.microsoft.com/office/drawing/2014/main" id="{04F60DB2-92B1-4BE6-A2D7-DF2A54DB02CE}"/>
                </a:ext>
              </a:extLst>
            </xdr:cNvPr>
            <xdr:cNvSpPr txBox="1"/>
          </xdr:nvSpPr>
          <xdr:spPr>
            <a:xfrm>
              <a:off x="6035675" y="1952625"/>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solidFill>
                    <a:srgbClr val="107082"/>
                  </a:solidFill>
                  <a:latin typeface="Mongolian Baiti" panose="03000500000000000000" pitchFamily="66" charset="0"/>
                  <a:cs typeface="Mongolian Baiti" panose="03000500000000000000" pitchFamily="66" charset="0"/>
                </a:rPr>
                <a:t>URM</a:t>
              </a:r>
            </a:p>
          </xdr:txBody>
        </xdr:sp>
        <xdr:sp macro="" textlink="">
          <xdr:nvSpPr>
            <xdr:cNvPr id="37" name="TextBox 36">
              <a:extLst>
                <a:ext uri="{FF2B5EF4-FFF2-40B4-BE49-F238E27FC236}">
                  <a16:creationId xmlns:a16="http://schemas.microsoft.com/office/drawing/2014/main" id="{ECFE8942-CF7B-4FE4-ABFE-7E0D16BA7608}"/>
                </a:ext>
              </a:extLst>
            </xdr:cNvPr>
            <xdr:cNvSpPr txBox="1"/>
          </xdr:nvSpPr>
          <xdr:spPr>
            <a:xfrm>
              <a:off x="6035040" y="2415540"/>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200">
                  <a:solidFill>
                    <a:srgbClr val="107082"/>
                  </a:solidFill>
                  <a:latin typeface="Mongolian Baiti" panose="03000500000000000000" pitchFamily="66" charset="0"/>
                  <a:cs typeface="Mongolian Baiti" panose="03000500000000000000" pitchFamily="66" charset="0"/>
                </a:rPr>
                <a:t>29%</a:t>
              </a:r>
            </a:p>
          </xdr:txBody>
        </xdr:sp>
      </xdr:grpSp>
    </xdr:grpSp>
    <xdr:clientData/>
  </xdr:twoCellAnchor>
  <xdr:twoCellAnchor>
    <xdr:from>
      <xdr:col>0</xdr:col>
      <xdr:colOff>582085</xdr:colOff>
      <xdr:row>19</xdr:row>
      <xdr:rowOff>129886</xdr:rowOff>
    </xdr:from>
    <xdr:to>
      <xdr:col>24</xdr:col>
      <xdr:colOff>461798</xdr:colOff>
      <xdr:row>21</xdr:row>
      <xdr:rowOff>154781</xdr:rowOff>
    </xdr:to>
    <xdr:sp macro="" textlink="">
      <xdr:nvSpPr>
        <xdr:cNvPr id="40" name="TextBox 39">
          <a:extLst>
            <a:ext uri="{FF2B5EF4-FFF2-40B4-BE49-F238E27FC236}">
              <a16:creationId xmlns:a16="http://schemas.microsoft.com/office/drawing/2014/main" id="{D6213F75-A05F-44AC-B78F-4F38A4AAC183}"/>
            </a:ext>
          </a:extLst>
        </xdr:cNvPr>
        <xdr:cNvSpPr txBox="1"/>
      </xdr:nvSpPr>
      <xdr:spPr>
        <a:xfrm>
          <a:off x="582085" y="3749386"/>
          <a:ext cx="15133320" cy="405895"/>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By Major</a:t>
          </a:r>
        </a:p>
      </xdr:txBody>
    </xdr:sp>
    <xdr:clientData/>
  </xdr:twoCellAnchor>
  <xdr:twoCellAnchor>
    <xdr:from>
      <xdr:col>1</xdr:col>
      <xdr:colOff>43294</xdr:colOff>
      <xdr:row>9</xdr:row>
      <xdr:rowOff>86590</xdr:rowOff>
    </xdr:from>
    <xdr:to>
      <xdr:col>24</xdr:col>
      <xdr:colOff>535328</xdr:colOff>
      <xdr:row>11</xdr:row>
      <xdr:rowOff>162790</xdr:rowOff>
    </xdr:to>
    <xdr:sp macro="" textlink="">
      <xdr:nvSpPr>
        <xdr:cNvPr id="41" name="TextBox 40">
          <a:extLst>
            <a:ext uri="{FF2B5EF4-FFF2-40B4-BE49-F238E27FC236}">
              <a16:creationId xmlns:a16="http://schemas.microsoft.com/office/drawing/2014/main" id="{B76AF581-AA1B-47EE-B7D9-2EEA3FD2D1B1}"/>
            </a:ext>
          </a:extLst>
        </xdr:cNvPr>
        <xdr:cNvSpPr txBox="1"/>
      </xdr:nvSpPr>
      <xdr:spPr>
        <a:xfrm>
          <a:off x="655615" y="1801090"/>
          <a:ext cx="15133320" cy="457200"/>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Overall</a:t>
          </a:r>
        </a:p>
      </xdr:txBody>
    </xdr:sp>
    <xdr:clientData/>
  </xdr:twoCellAnchor>
  <xdr:twoCellAnchor>
    <xdr:from>
      <xdr:col>1</xdr:col>
      <xdr:colOff>0</xdr:colOff>
      <xdr:row>43</xdr:row>
      <xdr:rowOff>0</xdr:rowOff>
    </xdr:from>
    <xdr:to>
      <xdr:col>24</xdr:col>
      <xdr:colOff>492034</xdr:colOff>
      <xdr:row>45</xdr:row>
      <xdr:rowOff>24895</xdr:rowOff>
    </xdr:to>
    <xdr:sp macro="" textlink="">
      <xdr:nvSpPr>
        <xdr:cNvPr id="42" name="TextBox 41">
          <a:extLst>
            <a:ext uri="{FF2B5EF4-FFF2-40B4-BE49-F238E27FC236}">
              <a16:creationId xmlns:a16="http://schemas.microsoft.com/office/drawing/2014/main" id="{5E7F9DC9-F540-4E9C-AAC4-BFC601BC55FB}"/>
            </a:ext>
          </a:extLst>
        </xdr:cNvPr>
        <xdr:cNvSpPr txBox="1"/>
      </xdr:nvSpPr>
      <xdr:spPr>
        <a:xfrm>
          <a:off x="612321" y="8191500"/>
          <a:ext cx="15133320" cy="405895"/>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Tables</a:t>
          </a:r>
          <a:r>
            <a:rPr lang="en-US" sz="2400" b="1" baseline="0">
              <a:solidFill>
                <a:schemeClr val="bg1"/>
              </a:solidFill>
              <a:latin typeface="Mongolian Baiti" panose="03000500000000000000" pitchFamily="66" charset="0"/>
              <a:cs typeface="Mongolian Baiti" panose="03000500000000000000" pitchFamily="66" charset="0"/>
            </a:rPr>
            <a:t> (Counts)</a:t>
          </a:r>
          <a:endParaRPr lang="en-US" sz="2400" b="1">
            <a:solidFill>
              <a:schemeClr val="bg1"/>
            </a:solidFill>
            <a:latin typeface="Mongolian Baiti" panose="03000500000000000000" pitchFamily="66" charset="0"/>
            <a:cs typeface="Mongolian Baiti" panose="03000500000000000000" pitchFamily="66" charset="0"/>
          </a:endParaRPr>
        </a:p>
      </xdr:txBody>
    </xdr:sp>
    <xdr:clientData/>
  </xdr:twoCellAnchor>
  <xdr:twoCellAnchor>
    <xdr:from>
      <xdr:col>0</xdr:col>
      <xdr:colOff>0</xdr:colOff>
      <xdr:row>47</xdr:row>
      <xdr:rowOff>571500</xdr:rowOff>
    </xdr:from>
    <xdr:to>
      <xdr:col>3</xdr:col>
      <xdr:colOff>136070</xdr:colOff>
      <xdr:row>55</xdr:row>
      <xdr:rowOff>95250</xdr:rowOff>
    </xdr:to>
    <xdr:grpSp>
      <xdr:nvGrpSpPr>
        <xdr:cNvPr id="43" name="Group 42">
          <a:hlinkClick xmlns:r="http://schemas.openxmlformats.org/officeDocument/2006/relationships" r:id="rId12"/>
          <a:extLst>
            <a:ext uri="{FF2B5EF4-FFF2-40B4-BE49-F238E27FC236}">
              <a16:creationId xmlns:a16="http://schemas.microsoft.com/office/drawing/2014/main" id="{F3B216B1-F1C3-4D15-9086-C909BB2241F2}"/>
            </a:ext>
          </a:extLst>
        </xdr:cNvPr>
        <xdr:cNvGrpSpPr/>
      </xdr:nvGrpSpPr>
      <xdr:grpSpPr>
        <a:xfrm>
          <a:off x="0" y="9157607"/>
          <a:ext cx="2010046" cy="1343297"/>
          <a:chOff x="0" y="9456965"/>
          <a:chExt cx="1973034" cy="1442357"/>
        </a:xfrm>
      </xdr:grpSpPr>
      <xdr:pic>
        <xdr:nvPicPr>
          <xdr:cNvPr id="44" name="Graphic 43" descr="Back with solid fill">
            <a:extLst>
              <a:ext uri="{FF2B5EF4-FFF2-40B4-BE49-F238E27FC236}">
                <a16:creationId xmlns:a16="http://schemas.microsoft.com/office/drawing/2014/main" id="{98C588C7-4AEC-418E-8E75-4CFAA183399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0" y="9456965"/>
            <a:ext cx="914400" cy="914400"/>
          </a:xfrm>
          <a:prstGeom prst="rect">
            <a:avLst/>
          </a:prstGeom>
        </xdr:spPr>
      </xdr:pic>
      <xdr:sp macro="" textlink="">
        <xdr:nvSpPr>
          <xdr:cNvPr id="45" name="TextBox 44">
            <a:extLst>
              <a:ext uri="{FF2B5EF4-FFF2-40B4-BE49-F238E27FC236}">
                <a16:creationId xmlns:a16="http://schemas.microsoft.com/office/drawing/2014/main" id="{03311595-4387-44BB-AF94-2627636AFD59}"/>
              </a:ext>
            </a:extLst>
          </xdr:cNvPr>
          <xdr:cNvSpPr txBox="1"/>
        </xdr:nvSpPr>
        <xdr:spPr>
          <a:xfrm>
            <a:off x="0" y="10123714"/>
            <a:ext cx="1973034" cy="775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rgbClr val="083740"/>
                </a:solidFill>
                <a:latin typeface="Mongolian Baiti" panose="03000500000000000000" pitchFamily="66" charset="0"/>
                <a:cs typeface="Mongolian Baiti" panose="03000500000000000000" pitchFamily="66" charset="0"/>
              </a:rPr>
              <a:t>Return to Introduction</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123826</xdr:rowOff>
    </xdr:from>
    <xdr:to>
      <xdr:col>3</xdr:col>
      <xdr:colOff>0</xdr:colOff>
      <xdr:row>20</xdr:row>
      <xdr:rowOff>9526</xdr:rowOff>
    </xdr:to>
    <mc:AlternateContent xmlns:mc="http://schemas.openxmlformats.org/markup-compatibility/2006" xmlns:a14="http://schemas.microsoft.com/office/drawing/2010/main">
      <mc:Choice Requires="a14">
        <xdr:graphicFrame macro="">
          <xdr:nvGraphicFramePr>
            <xdr:cNvPr id="2" name="Major 1">
              <a:extLst>
                <a:ext uri="{FF2B5EF4-FFF2-40B4-BE49-F238E27FC236}">
                  <a16:creationId xmlns:a16="http://schemas.microsoft.com/office/drawing/2014/main" id="{D0E1E87E-46C4-455A-9873-2524E627E493}"/>
                </a:ext>
              </a:extLst>
            </xdr:cNvPr>
            <xdr:cNvGraphicFramePr/>
          </xdr:nvGraphicFramePr>
          <xdr:xfrm>
            <a:off x="0" y="0"/>
            <a:ext cx="0" cy="0"/>
          </xdr:xfrm>
          <a:graphic>
            <a:graphicData uri="http://schemas.microsoft.com/office/drawing/2010/slicer">
              <sle:slicer xmlns:sle="http://schemas.microsoft.com/office/drawing/2010/slicer" name="Major 1"/>
            </a:graphicData>
          </a:graphic>
        </xdr:graphicFrame>
      </mc:Choice>
      <mc:Fallback xmlns="">
        <xdr:sp macro="" textlink="">
          <xdr:nvSpPr>
            <xdr:cNvPr id="0" name=""/>
            <xdr:cNvSpPr>
              <a:spLocks noTextEdit="1"/>
            </xdr:cNvSpPr>
          </xdr:nvSpPr>
          <xdr:spPr>
            <a:xfrm>
              <a:off x="0" y="1838326"/>
              <a:ext cx="1821656" cy="1790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20</xdr:row>
      <xdr:rowOff>114301</xdr:rowOff>
    </xdr:from>
    <xdr:to>
      <xdr:col>3</xdr:col>
      <xdr:colOff>0</xdr:colOff>
      <xdr:row>26</xdr:row>
      <xdr:rowOff>114301</xdr:rowOff>
    </xdr:to>
    <mc:AlternateContent xmlns:mc="http://schemas.openxmlformats.org/markup-compatibility/2006" xmlns:a14="http://schemas.microsoft.com/office/drawing/2010/main">
      <mc:Choice Requires="a14">
        <xdr:graphicFrame macro="">
          <xdr:nvGraphicFramePr>
            <xdr:cNvPr id="3" name="Gender 1">
              <a:extLst>
                <a:ext uri="{FF2B5EF4-FFF2-40B4-BE49-F238E27FC236}">
                  <a16:creationId xmlns:a16="http://schemas.microsoft.com/office/drawing/2014/main" id="{CFE32C35-0603-4CCD-93AF-B3E52E55B4FC}"/>
                </a:ext>
              </a:extLst>
            </xdr:cNvPr>
            <xdr:cNvGraphicFramePr/>
          </xdr:nvGraphicFramePr>
          <xdr:xfrm>
            <a:off x="0" y="0"/>
            <a:ext cx="0" cy="0"/>
          </xdr:xfrm>
          <a:graphic>
            <a:graphicData uri="http://schemas.microsoft.com/office/drawing/2010/slicer">
              <sle:slicer xmlns:sle="http://schemas.microsoft.com/office/drawing/2010/slicer" name="Gender 1"/>
            </a:graphicData>
          </a:graphic>
        </xdr:graphicFrame>
      </mc:Choice>
      <mc:Fallback xmlns="">
        <xdr:sp macro="" textlink="">
          <xdr:nvSpPr>
            <xdr:cNvPr id="0" name=""/>
            <xdr:cNvSpPr>
              <a:spLocks noTextEdit="1"/>
            </xdr:cNvSpPr>
          </xdr:nvSpPr>
          <xdr:spPr>
            <a:xfrm>
              <a:off x="0" y="3733801"/>
              <a:ext cx="1821656"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27</xdr:row>
      <xdr:rowOff>133351</xdr:rowOff>
    </xdr:from>
    <xdr:to>
      <xdr:col>3</xdr:col>
      <xdr:colOff>0</xdr:colOff>
      <xdr:row>33</xdr:row>
      <xdr:rowOff>171451</xdr:rowOff>
    </xdr:to>
    <mc:AlternateContent xmlns:mc="http://schemas.openxmlformats.org/markup-compatibility/2006" xmlns:a14="http://schemas.microsoft.com/office/drawing/2010/main">
      <mc:Choice Requires="a14">
        <xdr:graphicFrame macro="">
          <xdr:nvGraphicFramePr>
            <xdr:cNvPr id="4" name="Race/Ethnicity 1">
              <a:extLst>
                <a:ext uri="{FF2B5EF4-FFF2-40B4-BE49-F238E27FC236}">
                  <a16:creationId xmlns:a16="http://schemas.microsoft.com/office/drawing/2014/main" id="{8B3CF8A4-DE31-4581-9DB0-A808E5A801F6}"/>
                </a:ext>
              </a:extLst>
            </xdr:cNvPr>
            <xdr:cNvGraphicFramePr/>
          </xdr:nvGraphicFramePr>
          <xdr:xfrm>
            <a:off x="0" y="0"/>
            <a:ext cx="0" cy="0"/>
          </xdr:xfrm>
          <a:graphic>
            <a:graphicData uri="http://schemas.microsoft.com/office/drawing/2010/slicer">
              <sle:slicer xmlns:sle="http://schemas.microsoft.com/office/drawing/2010/slicer" name="Race/Ethnicity 1"/>
            </a:graphicData>
          </a:graphic>
        </xdr:graphicFrame>
      </mc:Choice>
      <mc:Fallback xmlns="">
        <xdr:sp macro="" textlink="">
          <xdr:nvSpPr>
            <xdr:cNvPr id="0" name=""/>
            <xdr:cNvSpPr>
              <a:spLocks noTextEdit="1"/>
            </xdr:cNvSpPr>
          </xdr:nvSpPr>
          <xdr:spPr>
            <a:xfrm>
              <a:off x="0" y="4895851"/>
              <a:ext cx="1821656" cy="990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35719</xdr:colOff>
      <xdr:row>0</xdr:row>
      <xdr:rowOff>35718</xdr:rowOff>
    </xdr:from>
    <xdr:to>
      <xdr:col>25</xdr:col>
      <xdr:colOff>571500</xdr:colOff>
      <xdr:row>8</xdr:row>
      <xdr:rowOff>41915</xdr:rowOff>
    </xdr:to>
    <xdr:pic>
      <xdr:nvPicPr>
        <xdr:cNvPr id="5" name="Picture 4" descr="Photo of a doctor in a laboratory" title="Banner 2">
          <a:extLst>
            <a:ext uri="{FF2B5EF4-FFF2-40B4-BE49-F238E27FC236}">
              <a16:creationId xmlns:a16="http://schemas.microsoft.com/office/drawing/2014/main" id="{A0683470-493C-4CCF-9E90-F41635B0F9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719" y="35718"/>
          <a:ext cx="16188531" cy="1530197"/>
        </a:xfrm>
        <a:prstGeom prst="rect">
          <a:avLst/>
        </a:prstGeom>
      </xdr:spPr>
    </xdr:pic>
    <xdr:clientData/>
  </xdr:twoCellAnchor>
  <xdr:twoCellAnchor>
    <xdr:from>
      <xdr:col>1</xdr:col>
      <xdr:colOff>50348</xdr:colOff>
      <xdr:row>1</xdr:row>
      <xdr:rowOff>96611</xdr:rowOff>
    </xdr:from>
    <xdr:to>
      <xdr:col>11</xdr:col>
      <xdr:colOff>603456</xdr:colOff>
      <xdr:row>8</xdr:row>
      <xdr:rowOff>3121</xdr:rowOff>
    </xdr:to>
    <xdr:grpSp>
      <xdr:nvGrpSpPr>
        <xdr:cNvPr id="6" name="Group 5">
          <a:extLst>
            <a:ext uri="{FF2B5EF4-FFF2-40B4-BE49-F238E27FC236}">
              <a16:creationId xmlns:a16="http://schemas.microsoft.com/office/drawing/2014/main" id="{3E757165-5C98-447C-B920-6E44FFA75E7B}"/>
            </a:ext>
          </a:extLst>
        </xdr:cNvPr>
        <xdr:cNvGrpSpPr/>
      </xdr:nvGrpSpPr>
      <xdr:grpSpPr>
        <a:xfrm>
          <a:off x="678575" y="272718"/>
          <a:ext cx="7140809" cy="1169736"/>
          <a:chOff x="1031423" y="449036"/>
          <a:chExt cx="6649108" cy="1240010"/>
        </a:xfrm>
      </xdr:grpSpPr>
      <xdr:grpSp>
        <xdr:nvGrpSpPr>
          <xdr:cNvPr id="7" name="Group 6">
            <a:extLst>
              <a:ext uri="{FF2B5EF4-FFF2-40B4-BE49-F238E27FC236}">
                <a16:creationId xmlns:a16="http://schemas.microsoft.com/office/drawing/2014/main" id="{17379CFD-DAE7-47FF-82FA-238314480C1F}"/>
              </a:ext>
            </a:extLst>
          </xdr:cNvPr>
          <xdr:cNvGrpSpPr/>
        </xdr:nvGrpSpPr>
        <xdr:grpSpPr>
          <a:xfrm>
            <a:off x="1031423" y="449036"/>
            <a:ext cx="5874202" cy="1171574"/>
            <a:chOff x="1031423" y="449036"/>
            <a:chExt cx="5874202" cy="1171574"/>
          </a:xfrm>
        </xdr:grpSpPr>
        <xdr:sp macro="" textlink="">
          <xdr:nvSpPr>
            <xdr:cNvPr id="9" name="Rectangle 8">
              <a:extLst>
                <a:ext uri="{FF2B5EF4-FFF2-40B4-BE49-F238E27FC236}">
                  <a16:creationId xmlns:a16="http://schemas.microsoft.com/office/drawing/2014/main" id="{0B5E3A9C-2330-476B-A127-C8C3B10B61FC}"/>
                </a:ext>
                <a:ext uri="{C183D7F6-B498-43B3-948B-1728B52AA6E4}">
                  <adec:decorative xmlns:adec="http://schemas.microsoft.com/office/drawing/2017/decorative" val="1"/>
                </a:ext>
              </a:extLst>
            </xdr:cNvPr>
            <xdr:cNvSpPr/>
          </xdr:nvSpPr>
          <xdr:spPr>
            <a:xfrm>
              <a:off x="1031423" y="449036"/>
              <a:ext cx="5874202" cy="1171574"/>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TextBox 1" descr="Inventory List" title="Title 1">
              <a:extLst>
                <a:ext uri="{FF2B5EF4-FFF2-40B4-BE49-F238E27FC236}">
                  <a16:creationId xmlns:a16="http://schemas.microsoft.com/office/drawing/2014/main" id="{1DE772C9-D8EF-4532-9B69-5359C8691BA7}"/>
                </a:ext>
              </a:extLst>
            </xdr:cNvPr>
            <xdr:cNvSpPr txBox="1"/>
          </xdr:nvSpPr>
          <xdr:spPr>
            <a:xfrm>
              <a:off x="1194707" y="625928"/>
              <a:ext cx="3548404" cy="48577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3600" b="1">
                  <a:solidFill>
                    <a:schemeClr val="accent2">
                      <a:lumMod val="60000"/>
                      <a:lumOff val="40000"/>
                    </a:schemeClr>
                  </a:solidFill>
                  <a:latin typeface="Mongolian Baiti" panose="03000500000000000000" pitchFamily="66" charset="0"/>
                  <a:cs typeface="Mongolian Baiti" panose="03000500000000000000" pitchFamily="66" charset="0"/>
                </a:rPr>
                <a:t>Project Name</a:t>
              </a:r>
              <a:endParaRPr lang="en-US" sz="3600" b="1">
                <a:solidFill>
                  <a:schemeClr val="accent2">
                    <a:lumMod val="60000"/>
                    <a:lumOff val="40000"/>
                  </a:schemeClr>
                </a:solidFill>
                <a:latin typeface="Mongolian Baiti" panose="03000500000000000000" pitchFamily="66" charset="0"/>
                <a:ea typeface="+mn-ea"/>
                <a:cs typeface="Mongolian Baiti" panose="03000500000000000000" pitchFamily="66" charset="0"/>
              </a:endParaRPr>
            </a:p>
          </xdr:txBody>
        </xdr:sp>
      </xdr:grpSp>
      <xdr:sp macro="" textlink="">
        <xdr:nvSpPr>
          <xdr:cNvPr id="8" name="TextBox 1" descr="Inventory List" title="Title 1">
            <a:extLst>
              <a:ext uri="{FF2B5EF4-FFF2-40B4-BE49-F238E27FC236}">
                <a16:creationId xmlns:a16="http://schemas.microsoft.com/office/drawing/2014/main" id="{5E437F95-FEE6-4882-90CF-91B381D9429D}"/>
              </a:ext>
            </a:extLst>
          </xdr:cNvPr>
          <xdr:cNvSpPr txBox="1"/>
        </xdr:nvSpPr>
        <xdr:spPr>
          <a:xfrm>
            <a:off x="1167493" y="979714"/>
            <a:ext cx="6513038" cy="70933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3200">
                <a:solidFill>
                  <a:schemeClr val="bg1"/>
                </a:solidFill>
                <a:latin typeface="Constantia" panose="02030602050306030303" pitchFamily="18" charset="0"/>
                <a:ea typeface="+mn-ea"/>
                <a:cs typeface="+mn-cs"/>
              </a:rPr>
              <a:t>Appendix. Data</a:t>
            </a:r>
            <a:r>
              <a:rPr lang="en-US" sz="3200" baseline="0">
                <a:solidFill>
                  <a:schemeClr val="bg1"/>
                </a:solidFill>
                <a:latin typeface="Constantia" panose="02030602050306030303" pitchFamily="18" charset="0"/>
                <a:ea typeface="+mn-ea"/>
                <a:cs typeface="+mn-cs"/>
              </a:rPr>
              <a:t> Tables</a:t>
            </a:r>
            <a:endParaRPr lang="en-US" sz="3200">
              <a:solidFill>
                <a:schemeClr val="bg1"/>
              </a:solidFill>
              <a:latin typeface="Constantia" panose="02030602050306030303" pitchFamily="18" charset="0"/>
              <a:ea typeface="+mn-ea"/>
              <a:cs typeface="+mn-cs"/>
            </a:endParaRPr>
          </a:p>
        </xdr:txBody>
      </xdr:sp>
    </xdr:grpSp>
    <xdr:clientData/>
  </xdr:twoCellAnchor>
  <xdr:twoCellAnchor>
    <xdr:from>
      <xdr:col>0</xdr:col>
      <xdr:colOff>9525</xdr:colOff>
      <xdr:row>7</xdr:row>
      <xdr:rowOff>85725</xdr:rowOff>
    </xdr:from>
    <xdr:to>
      <xdr:col>25</xdr:col>
      <xdr:colOff>571500</xdr:colOff>
      <xdr:row>8</xdr:row>
      <xdr:rowOff>176893</xdr:rowOff>
    </xdr:to>
    <xdr:sp macro="" textlink="">
      <xdr:nvSpPr>
        <xdr:cNvPr id="11" name="Rectangle 10">
          <a:extLst>
            <a:ext uri="{FF2B5EF4-FFF2-40B4-BE49-F238E27FC236}">
              <a16:creationId xmlns:a16="http://schemas.microsoft.com/office/drawing/2014/main" id="{B87D317A-F372-4E68-9159-F262FB2638C4}"/>
            </a:ext>
            <a:ext uri="{C183D7F6-B498-43B3-948B-1728B52AA6E4}">
              <adec:decorative xmlns:adec="http://schemas.microsoft.com/office/drawing/2017/decorative" val="1"/>
            </a:ext>
          </a:extLst>
        </xdr:cNvPr>
        <xdr:cNvSpPr/>
      </xdr:nvSpPr>
      <xdr:spPr>
        <a:xfrm>
          <a:off x="9525" y="1419225"/>
          <a:ext cx="16214725" cy="281668"/>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40</xdr:row>
      <xdr:rowOff>95250</xdr:rowOff>
    </xdr:from>
    <xdr:to>
      <xdr:col>3</xdr:col>
      <xdr:colOff>131534</xdr:colOff>
      <xdr:row>50</xdr:row>
      <xdr:rowOff>13607</xdr:rowOff>
    </xdr:to>
    <xdr:grpSp>
      <xdr:nvGrpSpPr>
        <xdr:cNvPr id="12" name="Group 11">
          <a:hlinkClick xmlns:r="http://schemas.openxmlformats.org/officeDocument/2006/relationships" r:id="rId2"/>
          <a:extLst>
            <a:ext uri="{FF2B5EF4-FFF2-40B4-BE49-F238E27FC236}">
              <a16:creationId xmlns:a16="http://schemas.microsoft.com/office/drawing/2014/main" id="{DE70EE89-B79F-4CEB-B8E8-9C1C58A05E25}"/>
            </a:ext>
          </a:extLst>
        </xdr:cNvPr>
        <xdr:cNvGrpSpPr/>
      </xdr:nvGrpSpPr>
      <xdr:grpSpPr>
        <a:xfrm>
          <a:off x="0" y="6769523"/>
          <a:ext cx="2008594" cy="1375894"/>
          <a:chOff x="0" y="9456965"/>
          <a:chExt cx="1973034" cy="1442357"/>
        </a:xfrm>
      </xdr:grpSpPr>
      <xdr:pic>
        <xdr:nvPicPr>
          <xdr:cNvPr id="13" name="Graphic 12" descr="Back with solid fill">
            <a:extLst>
              <a:ext uri="{FF2B5EF4-FFF2-40B4-BE49-F238E27FC236}">
                <a16:creationId xmlns:a16="http://schemas.microsoft.com/office/drawing/2014/main" id="{74E84138-4EFD-498C-9A76-437B6C5282D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9456965"/>
            <a:ext cx="914400" cy="914400"/>
          </a:xfrm>
          <a:prstGeom prst="rect">
            <a:avLst/>
          </a:prstGeom>
        </xdr:spPr>
      </xdr:pic>
      <xdr:sp macro="" textlink="">
        <xdr:nvSpPr>
          <xdr:cNvPr id="14" name="TextBox 13">
            <a:extLst>
              <a:ext uri="{FF2B5EF4-FFF2-40B4-BE49-F238E27FC236}">
                <a16:creationId xmlns:a16="http://schemas.microsoft.com/office/drawing/2014/main" id="{41849F93-B767-4837-9969-81BBDDCC9B5B}"/>
              </a:ext>
            </a:extLst>
          </xdr:cNvPr>
          <xdr:cNvSpPr txBox="1"/>
        </xdr:nvSpPr>
        <xdr:spPr>
          <a:xfrm>
            <a:off x="0" y="10123714"/>
            <a:ext cx="1973034" cy="775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rgbClr val="083740"/>
                </a:solidFill>
                <a:latin typeface="Mongolian Baiti" panose="03000500000000000000" pitchFamily="66" charset="0"/>
                <a:cs typeface="Mongolian Baiti" panose="03000500000000000000" pitchFamily="66" charset="0"/>
              </a:rPr>
              <a:t>Return to Introduction</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31</xdr:row>
      <xdr:rowOff>57150</xdr:rowOff>
    </xdr:from>
    <xdr:to>
      <xdr:col>1</xdr:col>
      <xdr:colOff>1363434</xdr:colOff>
      <xdr:row>38</xdr:row>
      <xdr:rowOff>166007</xdr:rowOff>
    </xdr:to>
    <xdr:grpSp>
      <xdr:nvGrpSpPr>
        <xdr:cNvPr id="2" name="Group 1">
          <a:hlinkClick xmlns:r="http://schemas.openxmlformats.org/officeDocument/2006/relationships" r:id="rId1"/>
          <a:extLst>
            <a:ext uri="{FF2B5EF4-FFF2-40B4-BE49-F238E27FC236}">
              <a16:creationId xmlns:a16="http://schemas.microsoft.com/office/drawing/2014/main" id="{9EE95375-BCAD-4D25-83AF-576920D6F762}"/>
            </a:ext>
          </a:extLst>
        </xdr:cNvPr>
        <xdr:cNvGrpSpPr/>
      </xdr:nvGrpSpPr>
      <xdr:grpSpPr>
        <a:xfrm>
          <a:off x="0" y="5892165"/>
          <a:ext cx="1990179" cy="1213485"/>
          <a:chOff x="0" y="9456965"/>
          <a:chExt cx="1973034" cy="1442357"/>
        </a:xfrm>
      </xdr:grpSpPr>
      <xdr:pic>
        <xdr:nvPicPr>
          <xdr:cNvPr id="3" name="Graphic 2" descr="Back with solid fill">
            <a:extLst>
              <a:ext uri="{FF2B5EF4-FFF2-40B4-BE49-F238E27FC236}">
                <a16:creationId xmlns:a16="http://schemas.microsoft.com/office/drawing/2014/main" id="{6DA6D3FA-2961-4703-929E-2D0D01DE98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9456965"/>
            <a:ext cx="914400" cy="914400"/>
          </a:xfrm>
          <a:prstGeom prst="rect">
            <a:avLst/>
          </a:prstGeom>
        </xdr:spPr>
      </xdr:pic>
      <xdr:sp macro="" textlink="">
        <xdr:nvSpPr>
          <xdr:cNvPr id="4" name="TextBox 3">
            <a:extLst>
              <a:ext uri="{FF2B5EF4-FFF2-40B4-BE49-F238E27FC236}">
                <a16:creationId xmlns:a16="http://schemas.microsoft.com/office/drawing/2014/main" id="{CB75E1F4-FA2E-48B1-A236-65D952124495}"/>
              </a:ext>
            </a:extLst>
          </xdr:cNvPr>
          <xdr:cNvSpPr txBox="1"/>
        </xdr:nvSpPr>
        <xdr:spPr>
          <a:xfrm>
            <a:off x="0" y="10123714"/>
            <a:ext cx="1973034" cy="775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rgbClr val="083740"/>
                </a:solidFill>
                <a:latin typeface="Mongolian Baiti" panose="03000500000000000000" pitchFamily="66" charset="0"/>
                <a:cs typeface="Mongolian Baiti" panose="03000500000000000000" pitchFamily="66" charset="0"/>
              </a:rPr>
              <a:t>Return to Introduction</a:t>
            </a:r>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ngelman" refreshedDate="43772.51338449074" createdVersion="6" refreshedVersion="6" minRefreshableVersion="3" recordCount="583" xr:uid="{68DF06E2-A4F0-421E-B72C-6AD5A75DCF89}">
  <cacheSource type="worksheet">
    <worksheetSource ref="A2:V585" sheet="Source Data"/>
  </cacheSource>
  <cacheFields count="22">
    <cacheField name="ID #" numFmtId="0">
      <sharedItems containsSemiMixedTypes="0" containsString="0" containsNumber="1" minValue="2.0400991721637451E-3" maxValue="0.99864059548198225" count="583">
        <n v="0.13160381406697996"/>
        <n v="0.73501571793232612"/>
        <n v="0.11910691868858347"/>
        <n v="0.64236036298866095"/>
        <n v="2.8876535133785075E-2"/>
        <n v="0.14158929291675204"/>
        <n v="0.40027371416792867"/>
        <n v="0.6925318715709069"/>
        <n v="0.58152339673478903"/>
        <n v="7.6426863195873107E-3"/>
        <n v="0.80852121762604634"/>
        <n v="1.2336243703973127E-2"/>
        <n v="0.31454681158956188"/>
        <n v="0.87247331245549231"/>
        <n v="6.3229563383807252E-2"/>
        <n v="0.31795341454261694"/>
        <n v="0.89623867604058649"/>
        <n v="0.29916403792746071"/>
        <n v="0.41955653777984403"/>
        <n v="0.92502121591523201"/>
        <n v="0.62228399484557473"/>
        <n v="4.7603700386477543E-2"/>
        <n v="0.70893241731801593"/>
        <n v="0.13196593379805877"/>
        <n v="0.59168453024696022"/>
        <n v="0.60352044413466432"/>
        <n v="0.78164624979585273"/>
        <n v="0.581207515272117"/>
        <n v="0.50964967107403403"/>
        <n v="0.62253344267952648"/>
        <n v="0.18870235962292026"/>
        <n v="2.9000259328708866E-2"/>
        <n v="0.97849524177714009"/>
        <n v="0.7058667816569163"/>
        <n v="0.99229260522711626"/>
        <n v="0.60882194160986625"/>
        <n v="0.51450470790195535"/>
        <n v="0.74459089864809369"/>
        <n v="0.92626023613838504"/>
        <n v="0.17153149641588528"/>
        <n v="0.21870923153198329"/>
        <n v="0.97818078366202565"/>
        <n v="0.95996288378394601"/>
        <n v="0.14198531585952101"/>
        <n v="4.3389153944858871E-2"/>
        <n v="9.7559494160779581E-2"/>
        <n v="0.39241842243615743"/>
        <n v="0.31227088972822026"/>
        <n v="0.46782771127578016"/>
        <n v="0.18828858295855255"/>
        <n v="0.67436122659977349"/>
        <n v="0.90380442975151853"/>
        <n v="0.98209477459832994"/>
        <n v="0.61422308753312838"/>
        <n v="0.65861887851960654"/>
        <n v="0.16426281267850151"/>
        <n v="7.6699636567143514E-3"/>
        <n v="0.97860693028495571"/>
        <n v="0.34770446658736343"/>
        <n v="0.14591876207630516"/>
        <n v="0.60350363800712503"/>
        <n v="0.74443232004111726"/>
        <n v="0.35105067807368362"/>
        <n v="4.9518551462731986E-2"/>
        <n v="0.43263972634187842"/>
        <n v="0.2184926116938114"/>
        <n v="0.45533532885350914"/>
        <n v="0.40864203363557494"/>
        <n v="0.47962532846796735"/>
        <n v="0.34164128020778106"/>
        <n v="0.60965700273011547"/>
        <n v="0.13687872276255253"/>
        <n v="0.66657451329310458"/>
        <n v="0.39187872653318634"/>
        <n v="0.67462643340785422"/>
        <n v="0.72418300566091809"/>
        <n v="0.58163708991060825"/>
        <n v="0.69736802720641544"/>
        <n v="0.82625436265148122"/>
        <n v="0.39397695260728938"/>
        <n v="0.37693727092401408"/>
        <n v="0.54407430282676905"/>
        <n v="0.73628395534718061"/>
        <n v="0.94334631492848586"/>
        <n v="0.87624864365022892"/>
        <n v="0.90326188529300333"/>
        <n v="2.8836938812895396E-2"/>
        <n v="0.12200424896126771"/>
        <n v="0.76620054016715056"/>
        <n v="0.94463520146650848"/>
        <n v="0.55174498423393814"/>
        <n v="0.86505461597214528"/>
        <n v="0.27642568488272778"/>
        <n v="0.81414018087852791"/>
        <n v="0.16881927798941421"/>
        <n v="0.5537788939251802"/>
        <n v="0.50109657436577371"/>
        <n v="0.14411093401892716"/>
        <n v="0.40355758966239597"/>
        <n v="0.22296776963656673"/>
        <n v="0.85745775733350049"/>
        <n v="0.75298710077925735"/>
        <n v="0.37069078275373213"/>
        <n v="0.91058288743336113"/>
        <n v="0.78658172980794006"/>
        <n v="0.80443768724227716"/>
        <n v="0.94880565159652819"/>
        <n v="0.19926736869781392"/>
        <n v="0.37462229137328384"/>
        <n v="0.26719456721011448"/>
        <n v="0.91876221018764559"/>
        <n v="0.83628243168313676"/>
        <n v="0.23140701557886478"/>
        <n v="0.6680582189431451"/>
        <n v="0.28898636769396646"/>
        <n v="3.8978370215183689E-2"/>
        <n v="0.95667826034628223"/>
        <n v="0.1693115129405981"/>
        <n v="0.42753070539134785"/>
        <n v="0.78648715559995197"/>
        <n v="0.54045941858206159"/>
        <n v="0.138943753288156"/>
        <n v="0.23799646082891379"/>
        <n v="0.44771591038645897"/>
        <n v="0.35973548881598816"/>
        <n v="0.48361082013169876"/>
        <n v="4.7130254185212883E-2"/>
        <n v="0.49324180280902741"/>
        <n v="0.60975222091396208"/>
        <n v="0.75331888010746872"/>
        <n v="0.86948516782525387"/>
        <n v="0.65729045067120928"/>
        <n v="0.27624005757534376"/>
        <n v="0.98763600298561294"/>
        <n v="8.7880987239956188E-2"/>
        <n v="0.85235112600796548"/>
        <n v="0.45169353436339754"/>
        <n v="0.14068811148866722"/>
        <n v="0.18566529161133694"/>
        <n v="0.73597886345330255"/>
        <n v="0.39616260115523727"/>
        <n v="0.57829723006507716"/>
        <n v="8.3456256957244457E-2"/>
        <n v="0.65738837995176158"/>
        <n v="0.43157096358179337"/>
        <n v="0.4176021285384709"/>
        <n v="0.24236879188691429"/>
        <n v="6.4629425727627643E-2"/>
        <n v="0.76899217753806692"/>
        <n v="0.203276014618887"/>
        <n v="0.95559142857825863"/>
        <n v="0.46755586600066745"/>
        <n v="0.1475849836172024"/>
        <n v="0.58611578654094554"/>
        <n v="0.70533989505308969"/>
        <n v="0.65210944830962247"/>
        <n v="0.31710398934036166"/>
        <n v="0.96099727436630611"/>
        <n v="0.85229911644572709"/>
        <n v="0.33402542462688356"/>
        <n v="0.94988552105898827"/>
        <n v="0.45047709386226886"/>
        <n v="0.66472695822405847"/>
        <n v="0.95036878888900378"/>
        <n v="6.0606546798195438E-2"/>
        <n v="0.30424893309659795"/>
        <n v="0.62300952603023929"/>
        <n v="0.65713252082036033"/>
        <n v="0.82465588941710144"/>
        <n v="0.49979885239166455"/>
        <n v="0.74013647386393033"/>
        <n v="0.8674578127895286"/>
        <n v="0.97420004044807262"/>
        <n v="9.2953862945637344E-2"/>
        <n v="0.58085524392479615"/>
        <n v="0.24679063849103799"/>
        <n v="0.47690289823362797"/>
        <n v="0.89309869355062033"/>
        <n v="0.36118801549352109"/>
        <n v="0.89867148191737412"/>
        <n v="0.33595633952556281"/>
        <n v="0.65152150662712505"/>
        <n v="0.59681193733998483"/>
        <n v="4.3857067815914474E-3"/>
        <n v="0.30485465227249864"/>
        <n v="0.67265486173825473"/>
        <n v="0.20562228243237679"/>
        <n v="0.60936506107600541"/>
        <n v="0.40577245941773854"/>
        <n v="6.5174604031200123E-2"/>
        <n v="0.7567194519205297"/>
        <n v="0.57713302559432578"/>
        <n v="0.69792070610387646"/>
        <n v="0.28298587253820651"/>
        <n v="0.99239419060452505"/>
        <n v="0.32433511880758281"/>
        <n v="0.28038071757991878"/>
        <n v="0.63794733003498483"/>
        <n v="0.66349964026319763"/>
        <n v="0.7627514412443126"/>
        <n v="0.69835787075118039"/>
        <n v="0.13808512789796601"/>
        <n v="0.86275458620324808"/>
        <n v="7.0316572852562098E-2"/>
        <n v="0.38044142580217011"/>
        <n v="0.75196502854177361"/>
        <n v="0.55446134128237134"/>
        <n v="0.8349888471222906"/>
        <n v="0.90645581381300877"/>
        <n v="0.95885092406971517"/>
        <n v="0.95208544947120977"/>
        <n v="0.43643332328298901"/>
        <n v="0.99864059548198225"/>
        <n v="0.39041341302976529"/>
        <n v="0.55041192690441387"/>
        <n v="0.64029971586553314"/>
        <n v="0.57521761130585503"/>
        <n v="0.2987043845249423"/>
        <n v="0.70094405933624626"/>
        <n v="0.62733455834971508"/>
        <n v="5.440290644400958E-2"/>
        <n v="0.18603395147858193"/>
        <n v="0.18521764184418288"/>
        <n v="0.91026565428557626"/>
        <n v="0.54705804619532628"/>
        <n v="4.5596788572470626E-2"/>
        <n v="0.35527948392141495"/>
        <n v="0.52019013936171343"/>
        <n v="0.87425282503909463"/>
        <n v="0.17080278170545371"/>
        <n v="0.64886718076047722"/>
        <n v="0.81365292896863939"/>
        <n v="0.5088521830656465"/>
        <n v="0.96002067599633545"/>
        <n v="0.2543023495615766"/>
        <n v="0.471360711121667"/>
        <n v="0.14714468661178326"/>
        <n v="2.1675120184545982E-2"/>
        <n v="0.96196222622218952"/>
        <n v="0.8192224913559808"/>
        <n v="0.4645443300608133"/>
        <n v="2.2392351776445496E-2"/>
        <n v="8.1441075361870285E-2"/>
        <n v="0.1980307821144629"/>
        <n v="6.7744976845295568E-2"/>
        <n v="0.63046874493542959"/>
        <n v="0.7966656295086495"/>
        <n v="0.48391933019689559"/>
        <n v="0.19810770332823946"/>
        <n v="0.7751885510634281"/>
        <n v="0.8353822731226771"/>
        <n v="0.58234626563440084"/>
        <n v="0.60680657245222047"/>
        <n v="6.1614977031543838E-2"/>
        <n v="0.53959838311216823"/>
        <n v="0.85054073075582315"/>
        <n v="0.81779690714558451"/>
        <n v="0.65398770554637631"/>
        <n v="0.37445454157746116"/>
        <n v="0.77768909861649549"/>
        <n v="0.55135111777717905"/>
        <n v="0.22882830282205469"/>
        <n v="0.54145710692783078"/>
        <n v="0.45296703860523913"/>
        <n v="0.13726805339600923"/>
        <n v="0.12418676208039148"/>
        <n v="0.47448989388616092"/>
        <n v="0.53724387109583971"/>
        <n v="0.22468924373851107"/>
        <n v="0.81630617548825435"/>
        <n v="0.83896432971981427"/>
        <n v="0.29693049248918579"/>
        <n v="0.47240927373477903"/>
        <n v="7.3942537735952718E-2"/>
        <n v="0.71831487211283773"/>
        <n v="0.49087949863373836"/>
        <n v="2.6751482271096583E-2"/>
        <n v="0.93591796987136355"/>
        <n v="4.9154772697761362E-2"/>
        <n v="0.68158938770954347"/>
        <n v="0.22036771076817963"/>
        <n v="0.31626771562888611"/>
        <n v="0.16473360613655219"/>
        <n v="0.43715249544155044"/>
        <n v="0.72102888345357885"/>
        <n v="0.71968989881781742"/>
        <n v="0.79497274261497752"/>
        <n v="0.66714910712899433"/>
        <n v="0.90186006799687402"/>
        <n v="0.12730014826043634"/>
        <n v="0.79679692527441515"/>
        <n v="0.68205656767170919"/>
        <n v="0.34897271794123308"/>
        <n v="0.58839179249611906"/>
        <n v="0.2101092090434139"/>
        <n v="0.79413531871352561"/>
        <n v="0.37219724947073174"/>
        <n v="0.3903421048197695"/>
        <n v="0.36261782231023609"/>
        <n v="0.72525147689454572"/>
        <n v="0.20179230321231956"/>
        <n v="0.96104347632439235"/>
        <n v="0.65997714743853897"/>
        <n v="0.69516918645551462"/>
        <n v="0.8809592980769575"/>
        <n v="0.37908320006960838"/>
        <n v="0.84079979162485441"/>
        <n v="0.21625441311769689"/>
        <n v="0.28620174395733267"/>
        <n v="0.80883016035407551"/>
        <n v="0.86829834636269387"/>
        <n v="0.37152593926948718"/>
        <n v="0.93685170877144808"/>
        <n v="0.85828283588057042"/>
        <n v="0.28500095018508842"/>
        <n v="0.39703202102756785"/>
        <n v="0.61588184042614991"/>
        <n v="0.29584594722237956"/>
        <n v="0.44234412317296012"/>
        <n v="0.75090964523502857"/>
        <n v="0.50886875301586676"/>
        <n v="0.1406442774970047"/>
        <n v="0.28816719575881256"/>
        <n v="0.82316986183440699"/>
        <n v="0.96948355335370184"/>
        <n v="0.98111360646864887"/>
        <n v="0.21169112255159384"/>
        <n v="0.25705233099378633"/>
        <n v="0.73518098179083413"/>
        <n v="0.19113611186625157"/>
        <n v="0.2574872994219406"/>
        <n v="0.97327501964803043"/>
        <n v="0.34237834124962607"/>
        <n v="0.16523117271000198"/>
        <n v="0.80653158960787519"/>
        <n v="0.66653180725130701"/>
        <n v="0.69155922062869291"/>
        <n v="0.45167453727180873"/>
        <n v="0.78201211068231158"/>
        <n v="9.8379924565271559E-2"/>
        <n v="0.18049181392793068"/>
        <n v="0.48426442193729613"/>
        <n v="0.62278761567332475"/>
        <n v="0.85100104392462195"/>
        <n v="0.13810717936127392"/>
        <n v="0.94519007470604433"/>
        <n v="0.69704501149255249"/>
        <n v="0.72309190625751318"/>
        <n v="0.54266466490785603"/>
        <n v="0.9599419102070611"/>
        <n v="0.974499178329577"/>
        <n v="0.59032322660070291"/>
        <n v="0.97588468842476395"/>
        <n v="0.4251375296486587"/>
        <n v="0.4830011643042329"/>
        <n v="0.99496822684128705"/>
        <n v="0.62235901431993146"/>
        <n v="0.4170731952588812"/>
        <n v="0.61919548184808804"/>
        <n v="0.69114648466325113"/>
        <n v="0.62214535718186303"/>
        <n v="0.82523031610019715"/>
        <n v="2.0400991721637451E-3"/>
        <n v="0.3257976298510582"/>
        <n v="0.16689595173437011"/>
        <n v="0.88070598558529201"/>
        <n v="0.29510610385838509"/>
        <n v="0.40879761636796375"/>
        <n v="0.28529845241640728"/>
        <n v="0.64048911513603024"/>
        <n v="0.76496078175386351"/>
        <n v="0.89735262145737693"/>
        <n v="0.28087734066383496"/>
        <n v="0.38447800993099679"/>
        <n v="0.68412489578703461"/>
        <n v="0.32017910125924276"/>
        <n v="0.25698567061773026"/>
        <n v="0.45247803564053624"/>
        <n v="0.90112342076197549"/>
        <n v="0.89748248708712042"/>
        <n v="0.59739515759092976"/>
        <n v="0.44119016451851334"/>
        <n v="0.7522683453654283"/>
        <n v="0.50381775183974875"/>
        <n v="0.61810812172768714"/>
        <n v="0.33142361277676446"/>
        <n v="0.65414599539801688"/>
        <n v="0.53246010441468949"/>
        <n v="0.15800647249410638"/>
        <n v="0.47735827095090388"/>
        <n v="0.39753233581705094"/>
        <n v="0.88144198801645435"/>
        <n v="0.2009460957962319"/>
        <n v="0.54622202741822445"/>
        <n v="0.47591717154416502"/>
        <n v="0.63844853527248058"/>
        <n v="0.87719235417985009"/>
        <n v="0.770137140537549"/>
        <n v="0.53814573489913831"/>
        <n v="0.73819079088773654"/>
        <n v="0.90183217379818337"/>
        <n v="9.7795803980422202E-2"/>
        <n v="0.67891800041268902"/>
        <n v="0.37431253237179829"/>
        <n v="0.16849531655256023"/>
        <n v="0.80059573531579842"/>
        <n v="0.8466712275643381"/>
        <n v="3.0362211394675542E-3"/>
        <n v="0.51771450536601071"/>
        <n v="0.35480494557308173"/>
        <n v="0.44539866275809448"/>
        <n v="0.4889245474395485"/>
        <n v="0.81835972083954156"/>
        <n v="0.42490228657929408"/>
        <n v="0.32109116202047305"/>
        <n v="0.76585672030397789"/>
        <n v="0.21862775333928064"/>
        <n v="0.74961196709296074"/>
        <n v="5.9697579018580749E-2"/>
        <n v="0.64555484767289784"/>
        <n v="2.4973910399013088E-2"/>
        <n v="0.40517065901133864"/>
        <n v="0.11459486406944708"/>
        <n v="0.94061494890696296"/>
        <n v="0.24491190719455092"/>
        <n v="0.95486411757627287"/>
        <n v="0.47439265692990507"/>
        <n v="0.41083186798492499"/>
        <n v="0.86315918131376834"/>
        <n v="0.16004125685004134"/>
        <n v="0.1124424297661144"/>
        <n v="0.13126161547852822"/>
        <n v="0.47563830875567459"/>
        <n v="0.53894841128607085"/>
        <n v="0.46332170463001843"/>
        <n v="0.94361067306077751"/>
        <n v="0.74359280099080682"/>
        <n v="0.88428402114652993"/>
        <n v="8.3738798228294775E-2"/>
        <n v="0.93494823572916996"/>
        <n v="0.43812497704500886"/>
        <n v="0.64563661541969675"/>
        <n v="0.55836255005658653"/>
        <n v="0.11709334489783674"/>
        <n v="0.76598295265129523"/>
        <n v="0.43505280580714345"/>
        <n v="0.53397774282756605"/>
        <n v="0.54683325553608941"/>
        <n v="0.16579636254007035"/>
        <n v="0.16399140942845225"/>
        <n v="0.67817933835106681"/>
        <n v="0.14514092989457072"/>
        <n v="0.70332160420348389"/>
        <n v="0.71976862188054191"/>
        <n v="8.1186406675379019E-2"/>
        <n v="0.59235855825672024"/>
        <n v="0.93977348128583993"/>
        <n v="0.36360851407788397"/>
        <n v="0.52687853440263233"/>
        <n v="0.67111180230360867"/>
        <n v="0.53272179491508809"/>
        <n v="0.88934519207945195"/>
        <n v="0.40418259019773417"/>
        <n v="0.30111947614763901"/>
        <n v="0.72468715384440496"/>
        <n v="2.5530581292581234E-2"/>
        <n v="0.99716218525501199"/>
        <n v="1.5170106190635191E-2"/>
        <n v="0.95910540644180742"/>
        <n v="0.10208093372862548"/>
        <n v="0.96986053346660617"/>
        <n v="0.49107607505140705"/>
        <n v="0.46828776670723438"/>
        <n v="0.73338573821320541"/>
        <n v="0.6036232296218409"/>
        <n v="0.98790901574358003"/>
        <n v="0.8276177945065375"/>
        <n v="0.99309334190408338"/>
        <n v="0.90200979016146743"/>
        <n v="0.19670889176512762"/>
        <n v="0.36770475042191997"/>
        <n v="0.90548727792807382"/>
        <n v="0.56781371349617238"/>
        <n v="0.45916196880187132"/>
        <n v="0.52579584440439742"/>
        <n v="0.61572451717029164"/>
        <n v="0.95493129903163632"/>
        <n v="0.50207321333220045"/>
        <n v="0.4187890392944239"/>
        <n v="0.9038672533229104"/>
        <n v="0.93458600108954859"/>
        <n v="0.19408839651303245"/>
        <n v="9.4729159434904564E-2"/>
        <n v="0.48429824908869401"/>
        <n v="0.41476932346575612"/>
        <n v="0.16832360914684585"/>
        <n v="0.93655186559952219"/>
        <n v="0.89434111417732343"/>
        <n v="0.63599301208651859"/>
        <n v="0.86737833809722531"/>
        <n v="0.27383651322177194"/>
        <n v="0.72194828214064455"/>
        <n v="0.58733046748524109"/>
        <n v="0.29119431131509776"/>
        <n v="0.70478923178100106"/>
        <n v="0.44938189577621246"/>
        <n v="0.31282872584931787"/>
        <n v="0.5655361771391918"/>
        <n v="0.12966978457794098"/>
        <n v="0.74209141319564564"/>
        <n v="0.76067798321482583"/>
        <n v="3.6591533769952833E-2"/>
        <n v="0.8721776104446386"/>
        <n v="0.24344316367321328"/>
        <n v="0.81902142732259398"/>
        <n v="0.19333799467012613"/>
        <n v="0.95612383834025994"/>
        <n v="0.75084224151627854"/>
        <n v="0.59345623058279962"/>
        <n v="0.34485727648862385"/>
        <n v="0.57666770576496829"/>
        <n v="0.8359834184717182"/>
        <n v="0.64150206707821256"/>
        <n v="0.72672610154326645"/>
        <n v="0.52179198074288791"/>
        <n v="0.11388544882057183"/>
        <n v="0.57010261351739799"/>
        <n v="0.34455214981391735"/>
        <n v="0.69796972619070674"/>
        <n v="0.62921103841511383"/>
        <n v="0.91541801902439002"/>
        <n v="0.35347713506820755"/>
        <n v="8.8148181765959066E-3"/>
        <n v="0.79965012963187265"/>
        <n v="0.38289555880107229"/>
        <n v="9.8448373737562989E-3"/>
        <n v="2.7223220033854578E-2"/>
        <n v="0.90864121834144096"/>
        <n v="0.70642380151035167"/>
        <n v="0.658621451207836"/>
        <n v="0.56842388310102498"/>
        <n v="0.85168362786863783"/>
        <n v="0.32226148584265701"/>
        <n v="0.81381862506705371"/>
        <n v="0.33019548617778394"/>
        <n v="0.13335175378966801"/>
        <n v="0.10699344899204311"/>
        <n v="0.62240652737138491"/>
        <n v="0.56958821665715453"/>
        <n v="0.10839102003742362"/>
        <n v="0.86578573019205929"/>
        <n v="0.972089346523482"/>
        <n v="0.87940300759510026"/>
        <n v="0.44155621164837311"/>
        <n v="0.74406289522858671"/>
        <n v="0.72566459593722699"/>
        <n v="0.58297292024201253"/>
        <n v="0.48190852178772914"/>
        <n v="0.72030679995640545"/>
        <n v="0.71627354329460891"/>
        <n v="0.33352783853700096"/>
        <n v="0.44065123670947948"/>
        <n v="0.39277607539928949"/>
        <n v="0.85113846885847799"/>
        <n v="0.54630939728923866"/>
        <n v="0.43275687513639416"/>
        <n v="0.21747262251522359"/>
        <n v="0.14994395298672969"/>
        <n v="0.56959989916248743"/>
        <n v="0.99618120586111492"/>
        <n v="0.57977442832755977"/>
        <n v="0.20912761019930659"/>
        <n v="0.38909539439388052"/>
        <n v="0.59335421465515581"/>
        <n v="8.6713051100909544E-2"/>
        <n v="9.1713280414675524E-2"/>
        <n v="0.80627527586107306"/>
        <n v="0.63533434795555532"/>
        <n v="0.27854430916121675"/>
        <n v="0.21879825377693374"/>
        <n v="0.83886271340812613"/>
        <n v="0.68511481404685348"/>
        <n v="0.5791183339335414"/>
      </sharedItems>
    </cacheField>
    <cacheField name="I feel close to other students." numFmtId="0">
      <sharedItems count="5">
        <s v="Strongly Agree"/>
        <s v="Agree"/>
        <s v="Neutral"/>
        <s v="Disagree"/>
        <s v="Strongly Disagree"/>
      </sharedItems>
    </cacheField>
    <cacheField name="I feel like I have a &quot;home&quot; or a small community where I belong." numFmtId="0">
      <sharedItems/>
    </cacheField>
    <cacheField name="I can accomplish my degree in 4 years or less." numFmtId="0">
      <sharedItems count="2">
        <s v="yes"/>
        <s v="no"/>
      </sharedItems>
    </cacheField>
    <cacheField name="I can describe what I can do with my major or degree." numFmtId="0">
      <sharedItems/>
    </cacheField>
    <cacheField name="Plans after Graduation" numFmtId="0">
      <sharedItems count="6">
        <s v="Medical School"/>
        <s v="Gap year"/>
        <s v="Don't Know"/>
        <s v="Other"/>
        <s v="Employment (full-time)"/>
        <s v="Graduate School (Master's, PhD)"/>
      </sharedItems>
    </cacheField>
    <cacheField name="Academic advising" numFmtId="0">
      <sharedItems containsSemiMixedTypes="0" containsString="0" containsNumber="1" containsInteger="1" minValue="1" maxValue="10" count="10">
        <n v="1"/>
        <n v="2"/>
        <n v="5"/>
        <n v="9"/>
        <n v="7"/>
        <n v="3"/>
        <n v="10"/>
        <n v="8"/>
        <n v="4"/>
        <n v="6"/>
      </sharedItems>
    </cacheField>
    <cacheField name="Communication between professors and students" numFmtId="0">
      <sharedItems containsSemiMixedTypes="0" containsString="0" containsNumber="1" containsInteger="1" minValue="1" maxValue="10" count="10">
        <n v="3"/>
        <n v="5"/>
        <n v="1"/>
        <n v="4"/>
        <n v="2"/>
        <n v="8"/>
        <n v="7"/>
        <n v="10"/>
        <n v="6"/>
        <n v="9"/>
      </sharedItems>
    </cacheField>
    <cacheField name="Quality of teaching/ instruction" numFmtId="0">
      <sharedItems containsSemiMixedTypes="0" containsString="0" containsNumber="1" containsInteger="1" minValue="1" maxValue="10" count="10">
        <n v="6"/>
        <n v="2"/>
        <n v="5"/>
        <n v="1"/>
        <n v="3"/>
        <n v="4"/>
        <n v="7"/>
        <n v="10"/>
        <n v="9"/>
        <n v="8"/>
      </sharedItems>
    </cacheField>
    <cacheField name="Use statistics to analyze data" numFmtId="0">
      <sharedItems containsString="0" containsBlank="1" containsNumber="1" containsInteger="1" minValue="1" maxValue="5"/>
    </cacheField>
    <cacheField name="Work in a group" numFmtId="0">
      <sharedItems containsString="0" containsBlank="1" containsNumber="1" containsInteger="1" minValue="1" maxValue="5"/>
    </cacheField>
    <cacheField name="Give a presentation" numFmtId="0">
      <sharedItems containsSemiMixedTypes="0" containsString="0" containsNumber="1" containsInteger="1" minValue="1" maxValue="4"/>
    </cacheField>
    <cacheField name="Write scientific reports or papers" numFmtId="0">
      <sharedItems containsSemiMixedTypes="0" containsString="0" containsNumber="1" containsInteger="1" minValue="1" maxValue="4"/>
    </cacheField>
    <cacheField name="Use statistics to analyze data2" numFmtId="0">
      <sharedItems containsString="0" containsBlank="1" containsNumber="1" containsInteger="1" minValue="1" maxValue="5"/>
    </cacheField>
    <cacheField name="Work in a group2" numFmtId="0">
      <sharedItems containsString="0" containsBlank="1" containsNumber="1" containsInteger="1" minValue="1" maxValue="5"/>
    </cacheField>
    <cacheField name="Give a presentation2" numFmtId="0">
      <sharedItems containsSemiMixedTypes="0" containsString="0" containsNumber="1" containsInteger="1" minValue="1" maxValue="5"/>
    </cacheField>
    <cacheField name="Write scientific reports or papers2" numFmtId="0">
      <sharedItems containsSemiMixedTypes="0" containsString="0" containsNumber="1" containsInteger="1" minValue="2" maxValue="5"/>
    </cacheField>
    <cacheField name="Major" numFmtId="0">
      <sharedItems count="5">
        <s v="Biology"/>
        <s v="Chemistry"/>
        <s v="Computer Science"/>
        <s v="Math"/>
        <s v="Neuroscience"/>
      </sharedItems>
    </cacheField>
    <cacheField name="Research Experience (FRI)" numFmtId="0">
      <sharedItems containsSemiMixedTypes="0" containsString="0" containsNumber="1" containsInteger="1" minValue="0" maxValue="1" count="2">
        <n v="0"/>
        <n v="1"/>
      </sharedItems>
    </cacheField>
    <cacheField name="Gender" numFmtId="0">
      <sharedItems count="2">
        <s v="Female"/>
        <s v="Male"/>
      </sharedItems>
    </cacheField>
    <cacheField name="Race/Ethnicity" numFmtId="0">
      <sharedItems count="2">
        <s v="URM"/>
        <s v="non-URM"/>
      </sharedItems>
    </cacheField>
    <cacheField name="First Gen status" numFmtId="0">
      <sharedItems count="2">
        <s v="Non First Gen"/>
        <s v="First Gen"/>
      </sharedItems>
    </cacheField>
  </cacheFields>
  <extLst>
    <ext xmlns:x14="http://schemas.microsoft.com/office/spreadsheetml/2009/9/main" uri="{725AE2AE-9491-48be-B2B4-4EB974FC3084}">
      <x14:pivotCacheDefinition pivotCacheId="185846791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3">
  <r>
    <x v="0"/>
    <x v="0"/>
    <s v="Neutral"/>
    <x v="0"/>
    <s v="maybe"/>
    <x v="0"/>
    <x v="0"/>
    <x v="0"/>
    <x v="0"/>
    <n v="3"/>
    <n v="3"/>
    <n v="3"/>
    <n v="3"/>
    <n v="3"/>
    <n v="3"/>
    <n v="3"/>
    <n v="3"/>
    <x v="0"/>
    <x v="0"/>
    <x v="0"/>
    <x v="0"/>
    <x v="0"/>
  </r>
  <r>
    <x v="1"/>
    <x v="0"/>
    <s v="Strongly Agree"/>
    <x v="0"/>
    <s v="no"/>
    <x v="1"/>
    <x v="0"/>
    <x v="1"/>
    <x v="1"/>
    <n v="1"/>
    <n v="1"/>
    <n v="1"/>
    <n v="1"/>
    <n v="3"/>
    <n v="3"/>
    <n v="3"/>
    <n v="3"/>
    <x v="0"/>
    <x v="0"/>
    <x v="0"/>
    <x v="0"/>
    <x v="1"/>
  </r>
  <r>
    <x v="2"/>
    <x v="1"/>
    <s v="Agree"/>
    <x v="0"/>
    <s v="maybe"/>
    <x v="0"/>
    <x v="0"/>
    <x v="2"/>
    <x v="2"/>
    <n v="5"/>
    <n v="5"/>
    <n v="1"/>
    <n v="4"/>
    <n v="5"/>
    <n v="5"/>
    <n v="5"/>
    <n v="4"/>
    <x v="0"/>
    <x v="0"/>
    <x v="1"/>
    <x v="1"/>
    <x v="0"/>
  </r>
  <r>
    <x v="3"/>
    <x v="1"/>
    <s v="Disagree"/>
    <x v="0"/>
    <s v="maybe"/>
    <x v="2"/>
    <x v="1"/>
    <x v="3"/>
    <x v="3"/>
    <n v="3"/>
    <n v="5"/>
    <n v="1"/>
    <n v="3"/>
    <n v="3"/>
    <n v="5"/>
    <n v="3"/>
    <n v="3"/>
    <x v="0"/>
    <x v="0"/>
    <x v="1"/>
    <x v="1"/>
    <x v="1"/>
  </r>
  <r>
    <x v="4"/>
    <x v="1"/>
    <s v="Agree"/>
    <x v="1"/>
    <s v="maybe"/>
    <x v="0"/>
    <x v="0"/>
    <x v="4"/>
    <x v="4"/>
    <n v="5"/>
    <n v="5"/>
    <n v="1"/>
    <n v="2"/>
    <n v="5"/>
    <n v="5"/>
    <n v="5"/>
    <n v="5"/>
    <x v="0"/>
    <x v="0"/>
    <x v="0"/>
    <x v="0"/>
    <x v="0"/>
  </r>
  <r>
    <x v="5"/>
    <x v="1"/>
    <s v="Neutral"/>
    <x v="1"/>
    <s v="maybe"/>
    <x v="3"/>
    <x v="2"/>
    <x v="0"/>
    <x v="0"/>
    <n v="5"/>
    <n v="5"/>
    <n v="2"/>
    <n v="2"/>
    <n v="5"/>
    <n v="5"/>
    <n v="4"/>
    <n v="5"/>
    <x v="0"/>
    <x v="1"/>
    <x v="1"/>
    <x v="0"/>
    <x v="0"/>
  </r>
  <r>
    <x v="6"/>
    <x v="1"/>
    <s v="Disagree"/>
    <x v="1"/>
    <s v="maybe"/>
    <x v="1"/>
    <x v="1"/>
    <x v="5"/>
    <x v="5"/>
    <n v="5"/>
    <n v="5"/>
    <n v="1"/>
    <n v="2"/>
    <n v="5"/>
    <n v="5"/>
    <n v="5"/>
    <n v="5"/>
    <x v="0"/>
    <x v="0"/>
    <x v="1"/>
    <x v="0"/>
    <x v="0"/>
  </r>
  <r>
    <x v="7"/>
    <x v="2"/>
    <s v="Agree"/>
    <x v="1"/>
    <s v="maybe"/>
    <x v="0"/>
    <x v="3"/>
    <x v="1"/>
    <x v="4"/>
    <n v="4"/>
    <n v="5"/>
    <n v="3"/>
    <n v="2"/>
    <n v="4"/>
    <n v="5"/>
    <n v="3"/>
    <n v="5"/>
    <x v="0"/>
    <x v="0"/>
    <x v="0"/>
    <x v="0"/>
    <x v="0"/>
  </r>
  <r>
    <x v="8"/>
    <x v="0"/>
    <s v="Strongly Agree"/>
    <x v="1"/>
    <s v="maybe"/>
    <x v="4"/>
    <x v="4"/>
    <x v="1"/>
    <x v="1"/>
    <n v="5"/>
    <n v="4"/>
    <n v="1"/>
    <n v="2"/>
    <n v="5"/>
    <n v="1"/>
    <n v="5"/>
    <n v="5"/>
    <x v="0"/>
    <x v="1"/>
    <x v="0"/>
    <x v="1"/>
    <x v="0"/>
  </r>
  <r>
    <x v="9"/>
    <x v="3"/>
    <s v="Neutral"/>
    <x v="1"/>
    <s v="maybe"/>
    <x v="5"/>
    <x v="0"/>
    <x v="6"/>
    <x v="6"/>
    <n v="5"/>
    <n v="5"/>
    <n v="1"/>
    <n v="2"/>
    <n v="5"/>
    <n v="5"/>
    <n v="5"/>
    <n v="5"/>
    <x v="0"/>
    <x v="1"/>
    <x v="0"/>
    <x v="0"/>
    <x v="1"/>
  </r>
  <r>
    <x v="10"/>
    <x v="1"/>
    <s v="Agree"/>
    <x v="1"/>
    <s v="maybe"/>
    <x v="2"/>
    <x v="0"/>
    <x v="0"/>
    <x v="5"/>
    <n v="5"/>
    <n v="5"/>
    <n v="4"/>
    <n v="4"/>
    <n v="5"/>
    <n v="5"/>
    <n v="4"/>
    <n v="4"/>
    <x v="0"/>
    <x v="0"/>
    <x v="0"/>
    <x v="1"/>
    <x v="0"/>
  </r>
  <r>
    <x v="11"/>
    <x v="3"/>
    <s v="Strongly Disagree"/>
    <x v="1"/>
    <s v="maybe"/>
    <x v="0"/>
    <x v="5"/>
    <x v="2"/>
    <x v="5"/>
    <n v="3"/>
    <n v="5"/>
    <n v="1"/>
    <n v="4"/>
    <n v="3"/>
    <n v="5"/>
    <n v="5"/>
    <n v="4"/>
    <x v="0"/>
    <x v="0"/>
    <x v="0"/>
    <x v="1"/>
    <x v="0"/>
  </r>
  <r>
    <x v="12"/>
    <x v="0"/>
    <s v="Strongly Agree"/>
    <x v="1"/>
    <s v="yes"/>
    <x v="0"/>
    <x v="5"/>
    <x v="2"/>
    <x v="5"/>
    <n v="5"/>
    <n v="5"/>
    <n v="1"/>
    <n v="2"/>
    <n v="5"/>
    <n v="5"/>
    <n v="5"/>
    <n v="5"/>
    <x v="0"/>
    <x v="1"/>
    <x v="0"/>
    <x v="0"/>
    <x v="0"/>
  </r>
  <r>
    <x v="13"/>
    <x v="1"/>
    <s v="Neutral"/>
    <x v="1"/>
    <s v="maybe"/>
    <x v="0"/>
    <x v="6"/>
    <x v="2"/>
    <x v="6"/>
    <n v="5"/>
    <n v="5"/>
    <n v="1"/>
    <n v="2"/>
    <n v="5"/>
    <n v="5"/>
    <n v="3"/>
    <n v="5"/>
    <x v="0"/>
    <x v="0"/>
    <x v="0"/>
    <x v="1"/>
    <x v="0"/>
  </r>
  <r>
    <x v="14"/>
    <x v="2"/>
    <s v="Neutral"/>
    <x v="1"/>
    <s v="maybe"/>
    <x v="2"/>
    <x v="5"/>
    <x v="3"/>
    <x v="4"/>
    <n v="2"/>
    <n v="4"/>
    <n v="2"/>
    <n v="4"/>
    <n v="4"/>
    <n v="4"/>
    <n v="4"/>
    <n v="4"/>
    <x v="0"/>
    <x v="0"/>
    <x v="0"/>
    <x v="1"/>
    <x v="0"/>
  </r>
  <r>
    <x v="15"/>
    <x v="1"/>
    <s v="Neutral"/>
    <x v="1"/>
    <s v="maybe"/>
    <x v="4"/>
    <x v="0"/>
    <x v="1"/>
    <x v="4"/>
    <n v="3"/>
    <n v="5"/>
    <n v="1"/>
    <n v="2"/>
    <n v="3"/>
    <n v="5"/>
    <n v="5"/>
    <n v="5"/>
    <x v="0"/>
    <x v="0"/>
    <x v="0"/>
    <x v="1"/>
    <x v="1"/>
  </r>
  <r>
    <x v="16"/>
    <x v="0"/>
    <s v="Agree"/>
    <x v="1"/>
    <s v="maybe"/>
    <x v="0"/>
    <x v="0"/>
    <x v="1"/>
    <x v="1"/>
    <n v="5"/>
    <n v="5"/>
    <n v="4"/>
    <n v="2"/>
    <n v="5"/>
    <n v="5"/>
    <n v="4"/>
    <n v="5"/>
    <x v="0"/>
    <x v="0"/>
    <x v="0"/>
    <x v="1"/>
    <x v="0"/>
  </r>
  <r>
    <x v="17"/>
    <x v="2"/>
    <s v="Neutral"/>
    <x v="1"/>
    <s v="yes"/>
    <x v="0"/>
    <x v="6"/>
    <x v="4"/>
    <x v="2"/>
    <n v="5"/>
    <n v="5"/>
    <n v="1"/>
    <n v="1"/>
    <n v="5"/>
    <n v="5"/>
    <n v="3"/>
    <n v="3"/>
    <x v="0"/>
    <x v="0"/>
    <x v="0"/>
    <x v="0"/>
    <x v="0"/>
  </r>
  <r>
    <x v="18"/>
    <x v="0"/>
    <s v="Strongly Agree"/>
    <x v="1"/>
    <s v="yes"/>
    <x v="0"/>
    <x v="0"/>
    <x v="1"/>
    <x v="1"/>
    <n v="5"/>
    <n v="5"/>
    <n v="1"/>
    <n v="2"/>
    <n v="5"/>
    <n v="1"/>
    <n v="5"/>
    <n v="5"/>
    <x v="0"/>
    <x v="1"/>
    <x v="1"/>
    <x v="1"/>
    <x v="0"/>
  </r>
  <r>
    <x v="19"/>
    <x v="2"/>
    <s v="Agree"/>
    <x v="1"/>
    <s v="maybe"/>
    <x v="5"/>
    <x v="0"/>
    <x v="1"/>
    <x v="2"/>
    <n v="4"/>
    <n v="4"/>
    <n v="1"/>
    <n v="4"/>
    <n v="4"/>
    <n v="4"/>
    <n v="3"/>
    <n v="4"/>
    <x v="0"/>
    <x v="0"/>
    <x v="0"/>
    <x v="1"/>
    <x v="0"/>
  </r>
  <r>
    <x v="20"/>
    <x v="1"/>
    <s v="Agree"/>
    <x v="1"/>
    <s v="maybe"/>
    <x v="4"/>
    <x v="7"/>
    <x v="3"/>
    <x v="3"/>
    <n v="5"/>
    <n v="5"/>
    <n v="1"/>
    <n v="1"/>
    <n v="5"/>
    <n v="5"/>
    <n v="3"/>
    <n v="3"/>
    <x v="0"/>
    <x v="0"/>
    <x v="1"/>
    <x v="1"/>
    <x v="0"/>
  </r>
  <r>
    <x v="21"/>
    <x v="2"/>
    <s v="Neutral"/>
    <x v="1"/>
    <s v="maybe"/>
    <x v="2"/>
    <x v="5"/>
    <x v="4"/>
    <x v="5"/>
    <n v="3"/>
    <n v="4"/>
    <n v="1"/>
    <n v="3"/>
    <n v="3"/>
    <n v="4"/>
    <n v="3"/>
    <n v="3"/>
    <x v="0"/>
    <x v="1"/>
    <x v="1"/>
    <x v="0"/>
    <x v="1"/>
  </r>
  <r>
    <x v="22"/>
    <x v="4"/>
    <s v="Strongly Disagree"/>
    <x v="0"/>
    <s v="maybe"/>
    <x v="5"/>
    <x v="1"/>
    <x v="5"/>
    <x v="5"/>
    <n v="5"/>
    <n v="2"/>
    <n v="1"/>
    <n v="2"/>
    <n v="5"/>
    <n v="4"/>
    <n v="5"/>
    <n v="5"/>
    <x v="0"/>
    <x v="1"/>
    <x v="0"/>
    <x v="0"/>
    <x v="1"/>
  </r>
  <r>
    <x v="23"/>
    <x v="2"/>
    <s v="Neutral"/>
    <x v="1"/>
    <s v="maybe"/>
    <x v="5"/>
    <x v="0"/>
    <x v="4"/>
    <x v="3"/>
    <n v="5"/>
    <n v="5"/>
    <n v="2"/>
    <n v="2"/>
    <n v="5"/>
    <n v="5"/>
    <n v="4"/>
    <n v="5"/>
    <x v="0"/>
    <x v="0"/>
    <x v="0"/>
    <x v="0"/>
    <x v="1"/>
  </r>
  <r>
    <x v="24"/>
    <x v="3"/>
    <s v="Disagree"/>
    <x v="0"/>
    <s v="maybe"/>
    <x v="1"/>
    <x v="5"/>
    <x v="2"/>
    <x v="5"/>
    <n v="3"/>
    <n v="3"/>
    <n v="4"/>
    <n v="4"/>
    <n v="3"/>
    <n v="3"/>
    <n v="4"/>
    <n v="4"/>
    <x v="0"/>
    <x v="0"/>
    <x v="0"/>
    <x v="1"/>
    <x v="0"/>
  </r>
  <r>
    <x v="25"/>
    <x v="4"/>
    <s v="Strongly Disagree"/>
    <x v="0"/>
    <s v="no"/>
    <x v="1"/>
    <x v="5"/>
    <x v="1"/>
    <x v="4"/>
    <n v="1"/>
    <n v="1"/>
    <n v="1"/>
    <n v="1"/>
    <n v="3"/>
    <n v="3"/>
    <n v="3"/>
    <n v="3"/>
    <x v="0"/>
    <x v="0"/>
    <x v="0"/>
    <x v="0"/>
    <x v="0"/>
  </r>
  <r>
    <x v="26"/>
    <x v="3"/>
    <s v="Disagree"/>
    <x v="0"/>
    <s v="maybe"/>
    <x v="0"/>
    <x v="6"/>
    <x v="4"/>
    <x v="0"/>
    <n v="4"/>
    <n v="2"/>
    <n v="1"/>
    <n v="2"/>
    <n v="4"/>
    <n v="4"/>
    <n v="3"/>
    <n v="5"/>
    <x v="0"/>
    <x v="0"/>
    <x v="0"/>
    <x v="1"/>
    <x v="0"/>
  </r>
  <r>
    <x v="27"/>
    <x v="1"/>
    <s v="Agree"/>
    <x v="0"/>
    <s v="maybe"/>
    <x v="0"/>
    <x v="0"/>
    <x v="4"/>
    <x v="5"/>
    <n v="4"/>
    <n v="4"/>
    <n v="1"/>
    <n v="3"/>
    <n v="4"/>
    <n v="4"/>
    <n v="3"/>
    <n v="3"/>
    <x v="0"/>
    <x v="0"/>
    <x v="0"/>
    <x v="1"/>
    <x v="0"/>
  </r>
  <r>
    <x v="28"/>
    <x v="0"/>
    <s v="Strongly Agree"/>
    <x v="0"/>
    <s v="maybe"/>
    <x v="2"/>
    <x v="8"/>
    <x v="0"/>
    <x v="4"/>
    <n v="5"/>
    <n v="5"/>
    <n v="1"/>
    <n v="2"/>
    <n v="5"/>
    <n v="2"/>
    <n v="5"/>
    <n v="5"/>
    <x v="0"/>
    <x v="1"/>
    <x v="0"/>
    <x v="1"/>
    <x v="0"/>
  </r>
  <r>
    <x v="29"/>
    <x v="4"/>
    <s v="Strongly Disagree"/>
    <x v="0"/>
    <s v="maybe"/>
    <x v="0"/>
    <x v="1"/>
    <x v="0"/>
    <x v="6"/>
    <n v="2"/>
    <n v="2"/>
    <n v="4"/>
    <n v="2"/>
    <n v="4"/>
    <n v="4"/>
    <n v="4"/>
    <n v="4"/>
    <x v="0"/>
    <x v="1"/>
    <x v="1"/>
    <x v="1"/>
    <x v="1"/>
  </r>
  <r>
    <x v="30"/>
    <x v="0"/>
    <s v="Strongly Agree"/>
    <x v="0"/>
    <s v="yes"/>
    <x v="2"/>
    <x v="1"/>
    <x v="4"/>
    <x v="0"/>
    <n v="5"/>
    <n v="5"/>
    <n v="1"/>
    <n v="2"/>
    <n v="5"/>
    <n v="1"/>
    <n v="1"/>
    <n v="5"/>
    <x v="0"/>
    <x v="1"/>
    <x v="1"/>
    <x v="1"/>
    <x v="1"/>
  </r>
  <r>
    <x v="31"/>
    <x v="0"/>
    <s v="Strongly Agree"/>
    <x v="0"/>
    <s v="yes"/>
    <x v="5"/>
    <x v="0"/>
    <x v="4"/>
    <x v="1"/>
    <n v="4"/>
    <n v="5"/>
    <n v="1"/>
    <n v="2"/>
    <n v="4"/>
    <n v="5"/>
    <n v="5"/>
    <n v="5"/>
    <x v="0"/>
    <x v="1"/>
    <x v="0"/>
    <x v="1"/>
    <x v="1"/>
  </r>
  <r>
    <x v="32"/>
    <x v="2"/>
    <s v="Disagree"/>
    <x v="0"/>
    <s v="maybe"/>
    <x v="5"/>
    <x v="0"/>
    <x v="1"/>
    <x v="1"/>
    <n v="5"/>
    <n v="3"/>
    <n v="1"/>
    <n v="2"/>
    <n v="5"/>
    <n v="3"/>
    <n v="3"/>
    <n v="5"/>
    <x v="0"/>
    <x v="0"/>
    <x v="0"/>
    <x v="1"/>
    <x v="0"/>
  </r>
  <r>
    <x v="33"/>
    <x v="0"/>
    <s v="Strongly Agree"/>
    <x v="0"/>
    <s v="yes"/>
    <x v="4"/>
    <x v="3"/>
    <x v="1"/>
    <x v="3"/>
    <n v="5"/>
    <n v="3"/>
    <n v="4"/>
    <n v="4"/>
    <n v="5"/>
    <n v="3"/>
    <n v="4"/>
    <n v="4"/>
    <x v="0"/>
    <x v="0"/>
    <x v="1"/>
    <x v="0"/>
    <x v="0"/>
  </r>
  <r>
    <x v="34"/>
    <x v="3"/>
    <s v="Disagree"/>
    <x v="0"/>
    <s v="yes"/>
    <x v="0"/>
    <x v="6"/>
    <x v="2"/>
    <x v="5"/>
    <n v="5"/>
    <n v="5"/>
    <n v="1"/>
    <n v="2"/>
    <n v="5"/>
    <n v="5"/>
    <n v="3"/>
    <n v="5"/>
    <x v="0"/>
    <x v="0"/>
    <x v="0"/>
    <x v="1"/>
    <x v="1"/>
  </r>
  <r>
    <x v="35"/>
    <x v="1"/>
    <s v="Agree"/>
    <x v="0"/>
    <s v="maybe"/>
    <x v="4"/>
    <x v="3"/>
    <x v="2"/>
    <x v="0"/>
    <n v="5"/>
    <n v="5"/>
    <n v="4"/>
    <n v="2"/>
    <n v="5"/>
    <n v="2"/>
    <n v="4"/>
    <n v="5"/>
    <x v="0"/>
    <x v="0"/>
    <x v="1"/>
    <x v="1"/>
    <x v="0"/>
  </r>
  <r>
    <x v="36"/>
    <x v="1"/>
    <s v="Agree"/>
    <x v="0"/>
    <s v="maybe"/>
    <x v="0"/>
    <x v="1"/>
    <x v="3"/>
    <x v="5"/>
    <n v="3"/>
    <n v="5"/>
    <n v="1"/>
    <n v="4"/>
    <n v="3"/>
    <n v="5"/>
    <n v="3"/>
    <n v="4"/>
    <x v="0"/>
    <x v="0"/>
    <x v="0"/>
    <x v="1"/>
    <x v="0"/>
  </r>
  <r>
    <x v="37"/>
    <x v="0"/>
    <s v="Strongly Agree"/>
    <x v="0"/>
    <s v="maybe"/>
    <x v="4"/>
    <x v="8"/>
    <x v="0"/>
    <x v="4"/>
    <n v="5"/>
    <n v="5"/>
    <n v="1"/>
    <n v="2"/>
    <n v="5"/>
    <n v="5"/>
    <n v="3"/>
    <n v="5"/>
    <x v="0"/>
    <x v="0"/>
    <x v="0"/>
    <x v="1"/>
    <x v="0"/>
  </r>
  <r>
    <x v="38"/>
    <x v="0"/>
    <s v="Strongly Agree"/>
    <x v="0"/>
    <s v="yes"/>
    <x v="0"/>
    <x v="9"/>
    <x v="1"/>
    <x v="0"/>
    <n v="4"/>
    <n v="4"/>
    <n v="4"/>
    <n v="4"/>
    <n v="4"/>
    <n v="4"/>
    <n v="4"/>
    <n v="4"/>
    <x v="0"/>
    <x v="1"/>
    <x v="1"/>
    <x v="1"/>
    <x v="1"/>
  </r>
  <r>
    <x v="39"/>
    <x v="4"/>
    <s v="Strongly Disagree"/>
    <x v="0"/>
    <s v="yes"/>
    <x v="2"/>
    <x v="5"/>
    <x v="2"/>
    <x v="4"/>
    <n v="5"/>
    <n v="5"/>
    <n v="1"/>
    <n v="1"/>
    <n v="5"/>
    <n v="5"/>
    <n v="3"/>
    <n v="3"/>
    <x v="0"/>
    <x v="0"/>
    <x v="0"/>
    <x v="1"/>
    <x v="1"/>
  </r>
  <r>
    <x v="40"/>
    <x v="1"/>
    <s v="Disagree"/>
    <x v="0"/>
    <s v="yes"/>
    <x v="5"/>
    <x v="0"/>
    <x v="7"/>
    <x v="5"/>
    <n v="3"/>
    <n v="5"/>
    <n v="1"/>
    <n v="2"/>
    <n v="3"/>
    <n v="5"/>
    <n v="3"/>
    <n v="5"/>
    <x v="0"/>
    <x v="0"/>
    <x v="0"/>
    <x v="0"/>
    <x v="0"/>
  </r>
  <r>
    <x v="41"/>
    <x v="1"/>
    <s v="Agree"/>
    <x v="0"/>
    <s v="maybe"/>
    <x v="1"/>
    <x v="9"/>
    <x v="8"/>
    <x v="3"/>
    <n v="5"/>
    <n v="5"/>
    <n v="4"/>
    <n v="4"/>
    <n v="5"/>
    <n v="5"/>
    <n v="4"/>
    <n v="4"/>
    <x v="0"/>
    <x v="1"/>
    <x v="1"/>
    <x v="1"/>
    <x v="1"/>
  </r>
  <r>
    <x v="42"/>
    <x v="1"/>
    <s v="Neutral"/>
    <x v="0"/>
    <s v="maybe"/>
    <x v="1"/>
    <x v="2"/>
    <x v="9"/>
    <x v="0"/>
    <n v="5"/>
    <n v="5"/>
    <n v="1"/>
    <n v="4"/>
    <n v="5"/>
    <n v="5"/>
    <n v="5"/>
    <n v="4"/>
    <x v="0"/>
    <x v="0"/>
    <x v="1"/>
    <x v="0"/>
    <x v="0"/>
  </r>
  <r>
    <x v="43"/>
    <x v="2"/>
    <s v="Agree"/>
    <x v="0"/>
    <s v="yes"/>
    <x v="5"/>
    <x v="1"/>
    <x v="2"/>
    <x v="2"/>
    <n v="5"/>
    <n v="5"/>
    <n v="4"/>
    <n v="4"/>
    <n v="5"/>
    <n v="5"/>
    <n v="4"/>
    <n v="4"/>
    <x v="0"/>
    <x v="0"/>
    <x v="0"/>
    <x v="1"/>
    <x v="1"/>
  </r>
  <r>
    <x v="44"/>
    <x v="4"/>
    <s v="Strongly Disagree"/>
    <x v="0"/>
    <s v="yes"/>
    <x v="1"/>
    <x v="5"/>
    <x v="1"/>
    <x v="1"/>
    <n v="5"/>
    <n v="1"/>
    <n v="1"/>
    <n v="2"/>
    <n v="5"/>
    <n v="3"/>
    <n v="3"/>
    <n v="5"/>
    <x v="0"/>
    <x v="0"/>
    <x v="0"/>
    <x v="1"/>
    <x v="0"/>
  </r>
  <r>
    <x v="45"/>
    <x v="1"/>
    <s v="Agree"/>
    <x v="0"/>
    <s v="yes"/>
    <x v="4"/>
    <x v="5"/>
    <x v="3"/>
    <x v="3"/>
    <n v="4"/>
    <n v="4"/>
    <n v="4"/>
    <n v="4"/>
    <n v="4"/>
    <n v="4"/>
    <n v="4"/>
    <n v="4"/>
    <x v="0"/>
    <x v="1"/>
    <x v="0"/>
    <x v="0"/>
    <x v="0"/>
  </r>
  <r>
    <x v="46"/>
    <x v="3"/>
    <s v="Strongly Disagree"/>
    <x v="0"/>
    <s v="no"/>
    <x v="0"/>
    <x v="6"/>
    <x v="2"/>
    <x v="7"/>
    <n v="2"/>
    <n v="4"/>
    <n v="1"/>
    <n v="4"/>
    <n v="4"/>
    <n v="4"/>
    <n v="3"/>
    <n v="4"/>
    <x v="0"/>
    <x v="0"/>
    <x v="1"/>
    <x v="1"/>
    <x v="0"/>
  </r>
  <r>
    <x v="47"/>
    <x v="0"/>
    <s v="Strongly Agree"/>
    <x v="0"/>
    <s v="yes"/>
    <x v="5"/>
    <x v="0"/>
    <x v="7"/>
    <x v="2"/>
    <n v="5"/>
    <n v="5"/>
    <n v="2"/>
    <n v="1"/>
    <n v="5"/>
    <n v="5"/>
    <n v="4"/>
    <n v="3"/>
    <x v="0"/>
    <x v="1"/>
    <x v="0"/>
    <x v="0"/>
    <x v="0"/>
  </r>
  <r>
    <x v="48"/>
    <x v="1"/>
    <s v="Agree"/>
    <x v="0"/>
    <s v="maybe"/>
    <x v="5"/>
    <x v="9"/>
    <x v="9"/>
    <x v="1"/>
    <n v="5"/>
    <n v="5"/>
    <n v="4"/>
    <n v="4"/>
    <n v="5"/>
    <n v="5"/>
    <n v="4"/>
    <n v="4"/>
    <x v="0"/>
    <x v="1"/>
    <x v="0"/>
    <x v="1"/>
    <x v="0"/>
  </r>
  <r>
    <x v="49"/>
    <x v="1"/>
    <s v="Disagree"/>
    <x v="0"/>
    <s v="yes"/>
    <x v="1"/>
    <x v="0"/>
    <x v="2"/>
    <x v="2"/>
    <n v="2"/>
    <n v="2"/>
    <n v="1"/>
    <n v="2"/>
    <n v="4"/>
    <n v="4"/>
    <n v="3"/>
    <n v="5"/>
    <x v="0"/>
    <x v="0"/>
    <x v="0"/>
    <x v="0"/>
    <x v="0"/>
  </r>
  <r>
    <x v="50"/>
    <x v="1"/>
    <s v="Agree"/>
    <x v="0"/>
    <s v="maybe"/>
    <x v="2"/>
    <x v="1"/>
    <x v="3"/>
    <x v="4"/>
    <n v="5"/>
    <n v="5"/>
    <n v="3"/>
    <n v="4"/>
    <n v="5"/>
    <n v="5"/>
    <n v="3"/>
    <n v="4"/>
    <x v="0"/>
    <x v="0"/>
    <x v="0"/>
    <x v="1"/>
    <x v="0"/>
  </r>
  <r>
    <x v="51"/>
    <x v="3"/>
    <s v="Neutral"/>
    <x v="0"/>
    <s v="maybe"/>
    <x v="5"/>
    <x v="0"/>
    <x v="8"/>
    <x v="1"/>
    <n v="3"/>
    <n v="5"/>
    <n v="2"/>
    <n v="4"/>
    <n v="3"/>
    <n v="5"/>
    <n v="4"/>
    <n v="4"/>
    <x v="0"/>
    <x v="1"/>
    <x v="0"/>
    <x v="1"/>
    <x v="1"/>
  </r>
  <r>
    <x v="52"/>
    <x v="3"/>
    <s v="Disagree"/>
    <x v="0"/>
    <s v="maybe"/>
    <x v="0"/>
    <x v="6"/>
    <x v="9"/>
    <x v="0"/>
    <n v="1"/>
    <n v="2"/>
    <n v="1"/>
    <n v="2"/>
    <n v="3"/>
    <n v="4"/>
    <n v="3"/>
    <n v="5"/>
    <x v="0"/>
    <x v="0"/>
    <x v="0"/>
    <x v="0"/>
    <x v="0"/>
  </r>
  <r>
    <x v="53"/>
    <x v="0"/>
    <s v="Strongly Agree"/>
    <x v="0"/>
    <s v="maybe"/>
    <x v="2"/>
    <x v="0"/>
    <x v="3"/>
    <x v="3"/>
    <n v="1"/>
    <n v="5"/>
    <n v="1"/>
    <n v="2"/>
    <n v="3"/>
    <n v="5"/>
    <n v="5"/>
    <n v="5"/>
    <x v="0"/>
    <x v="1"/>
    <x v="0"/>
    <x v="1"/>
    <x v="0"/>
  </r>
  <r>
    <x v="54"/>
    <x v="2"/>
    <s v="Neutral"/>
    <x v="0"/>
    <s v="no"/>
    <x v="3"/>
    <x v="1"/>
    <x v="4"/>
    <x v="4"/>
    <n v="4"/>
    <n v="4"/>
    <n v="1"/>
    <n v="3"/>
    <n v="4"/>
    <n v="4"/>
    <n v="3"/>
    <n v="3"/>
    <x v="0"/>
    <x v="0"/>
    <x v="0"/>
    <x v="0"/>
    <x v="1"/>
  </r>
  <r>
    <x v="55"/>
    <x v="1"/>
    <s v="Agree"/>
    <x v="0"/>
    <s v="maybe"/>
    <x v="5"/>
    <x v="7"/>
    <x v="8"/>
    <x v="1"/>
    <n v="3"/>
    <n v="5"/>
    <n v="1"/>
    <n v="2"/>
    <n v="3"/>
    <n v="5"/>
    <n v="5"/>
    <n v="5"/>
    <x v="0"/>
    <x v="1"/>
    <x v="0"/>
    <x v="1"/>
    <x v="1"/>
  </r>
  <r>
    <x v="56"/>
    <x v="1"/>
    <s v="Agree"/>
    <x v="0"/>
    <s v="maybe"/>
    <x v="4"/>
    <x v="0"/>
    <x v="8"/>
    <x v="4"/>
    <n v="5"/>
    <n v="4"/>
    <n v="4"/>
    <n v="4"/>
    <n v="5"/>
    <n v="4"/>
    <n v="4"/>
    <n v="4"/>
    <x v="0"/>
    <x v="0"/>
    <x v="1"/>
    <x v="1"/>
    <x v="0"/>
  </r>
  <r>
    <x v="57"/>
    <x v="3"/>
    <s v="Disagree"/>
    <x v="1"/>
    <s v="maybe"/>
    <x v="0"/>
    <x v="9"/>
    <x v="1"/>
    <x v="6"/>
    <n v="3"/>
    <n v="2"/>
    <n v="3"/>
    <n v="3"/>
    <n v="3"/>
    <n v="4"/>
    <n v="3"/>
    <n v="3"/>
    <x v="0"/>
    <x v="0"/>
    <x v="1"/>
    <x v="1"/>
    <x v="1"/>
  </r>
  <r>
    <x v="58"/>
    <x v="3"/>
    <s v="Disagree"/>
    <x v="1"/>
    <s v="maybe"/>
    <x v="2"/>
    <x v="2"/>
    <x v="0"/>
    <x v="4"/>
    <n v="4"/>
    <n v="4"/>
    <n v="1"/>
    <n v="4"/>
    <n v="4"/>
    <n v="4"/>
    <n v="3"/>
    <n v="4"/>
    <x v="0"/>
    <x v="0"/>
    <x v="1"/>
    <x v="1"/>
    <x v="0"/>
  </r>
  <r>
    <x v="59"/>
    <x v="2"/>
    <s v="Neutral"/>
    <x v="0"/>
    <s v="maybe"/>
    <x v="2"/>
    <x v="7"/>
    <x v="2"/>
    <x v="3"/>
    <n v="2"/>
    <n v="5"/>
    <n v="4"/>
    <n v="4"/>
    <n v="4"/>
    <n v="5"/>
    <n v="4"/>
    <n v="4"/>
    <x v="0"/>
    <x v="1"/>
    <x v="0"/>
    <x v="0"/>
    <x v="1"/>
  </r>
  <r>
    <x v="60"/>
    <x v="0"/>
    <s v="Neutral"/>
    <x v="0"/>
    <s v="yes"/>
    <x v="4"/>
    <x v="0"/>
    <x v="4"/>
    <x v="2"/>
    <n v="5"/>
    <n v="5"/>
    <n v="1"/>
    <n v="2"/>
    <n v="5"/>
    <n v="5"/>
    <n v="5"/>
    <n v="5"/>
    <x v="0"/>
    <x v="1"/>
    <x v="1"/>
    <x v="0"/>
    <x v="0"/>
  </r>
  <r>
    <x v="61"/>
    <x v="2"/>
    <s v="Disagree"/>
    <x v="1"/>
    <s v="no"/>
    <x v="4"/>
    <x v="7"/>
    <x v="0"/>
    <x v="3"/>
    <n v="4"/>
    <n v="4"/>
    <n v="4"/>
    <n v="3"/>
    <n v="4"/>
    <n v="4"/>
    <n v="4"/>
    <n v="3"/>
    <x v="0"/>
    <x v="0"/>
    <x v="1"/>
    <x v="1"/>
    <x v="0"/>
  </r>
  <r>
    <x v="62"/>
    <x v="1"/>
    <s v="Agree"/>
    <x v="1"/>
    <s v="maybe"/>
    <x v="5"/>
    <x v="7"/>
    <x v="4"/>
    <x v="0"/>
    <n v="5"/>
    <n v="4"/>
    <n v="3"/>
    <n v="2"/>
    <n v="5"/>
    <n v="4"/>
    <n v="3"/>
    <n v="5"/>
    <x v="0"/>
    <x v="0"/>
    <x v="0"/>
    <x v="1"/>
    <x v="0"/>
  </r>
  <r>
    <x v="63"/>
    <x v="0"/>
    <s v="Agree"/>
    <x v="0"/>
    <s v="maybe"/>
    <x v="4"/>
    <x v="7"/>
    <x v="1"/>
    <x v="1"/>
    <n v="4"/>
    <n v="4"/>
    <n v="3"/>
    <n v="2"/>
    <n v="4"/>
    <n v="4"/>
    <n v="3"/>
    <n v="5"/>
    <x v="0"/>
    <x v="0"/>
    <x v="1"/>
    <x v="1"/>
    <x v="0"/>
  </r>
  <r>
    <x v="64"/>
    <x v="2"/>
    <s v="Disagree"/>
    <x v="0"/>
    <s v="maybe"/>
    <x v="4"/>
    <x v="0"/>
    <x v="9"/>
    <x v="1"/>
    <n v="4"/>
    <n v="5"/>
    <n v="1"/>
    <n v="3"/>
    <n v="4"/>
    <n v="5"/>
    <n v="3"/>
    <n v="3"/>
    <x v="0"/>
    <x v="0"/>
    <x v="1"/>
    <x v="0"/>
    <x v="1"/>
  </r>
  <r>
    <x v="65"/>
    <x v="3"/>
    <s v="Strongly Disagree"/>
    <x v="1"/>
    <s v="maybe"/>
    <x v="2"/>
    <x v="4"/>
    <x v="2"/>
    <x v="4"/>
    <n v="5"/>
    <n v="4"/>
    <n v="2"/>
    <n v="2"/>
    <n v="5"/>
    <n v="4"/>
    <n v="4"/>
    <n v="5"/>
    <x v="0"/>
    <x v="1"/>
    <x v="0"/>
    <x v="1"/>
    <x v="1"/>
  </r>
  <r>
    <x v="66"/>
    <x v="2"/>
    <s v="Neutral"/>
    <x v="1"/>
    <s v="maybe"/>
    <x v="5"/>
    <x v="9"/>
    <x v="1"/>
    <x v="5"/>
    <n v="5"/>
    <n v="5"/>
    <n v="3"/>
    <n v="2"/>
    <n v="5"/>
    <n v="5"/>
    <n v="3"/>
    <n v="5"/>
    <x v="0"/>
    <x v="1"/>
    <x v="1"/>
    <x v="0"/>
    <x v="0"/>
  </r>
  <r>
    <x v="67"/>
    <x v="1"/>
    <s v="Strongly Agree"/>
    <x v="0"/>
    <s v="maybe"/>
    <x v="0"/>
    <x v="6"/>
    <x v="1"/>
    <x v="4"/>
    <n v="4"/>
    <n v="3"/>
    <n v="1"/>
    <n v="2"/>
    <n v="4"/>
    <n v="3"/>
    <n v="3"/>
    <n v="4"/>
    <x v="0"/>
    <x v="0"/>
    <x v="1"/>
    <x v="1"/>
    <x v="0"/>
  </r>
  <r>
    <x v="68"/>
    <x v="1"/>
    <s v="Agree"/>
    <x v="0"/>
    <s v="maybe"/>
    <x v="0"/>
    <x v="0"/>
    <x v="8"/>
    <x v="3"/>
    <n v="3"/>
    <n v="5"/>
    <n v="1"/>
    <n v="4"/>
    <n v="3"/>
    <n v="5"/>
    <n v="3"/>
    <n v="4"/>
    <x v="0"/>
    <x v="1"/>
    <x v="1"/>
    <x v="1"/>
    <x v="0"/>
  </r>
  <r>
    <x v="69"/>
    <x v="0"/>
    <s v="Strongly Agree"/>
    <x v="0"/>
    <s v="no"/>
    <x v="0"/>
    <x v="0"/>
    <x v="4"/>
    <x v="1"/>
    <n v="5"/>
    <n v="4"/>
    <n v="1"/>
    <n v="2"/>
    <n v="5"/>
    <n v="4"/>
    <n v="3"/>
    <n v="5"/>
    <x v="0"/>
    <x v="0"/>
    <x v="0"/>
    <x v="1"/>
    <x v="1"/>
  </r>
  <r>
    <x v="70"/>
    <x v="2"/>
    <s v="Disagree"/>
    <x v="0"/>
    <s v="yes"/>
    <x v="2"/>
    <x v="4"/>
    <x v="1"/>
    <x v="3"/>
    <n v="4"/>
    <n v="4"/>
    <n v="4"/>
    <n v="4"/>
    <n v="4"/>
    <n v="4"/>
    <n v="4"/>
    <n v="4"/>
    <x v="0"/>
    <x v="1"/>
    <x v="0"/>
    <x v="0"/>
    <x v="0"/>
  </r>
  <r>
    <x v="71"/>
    <x v="0"/>
    <s v="Strongly Agree"/>
    <x v="0"/>
    <s v="maybe"/>
    <x v="2"/>
    <x v="4"/>
    <x v="4"/>
    <x v="3"/>
    <n v="5"/>
    <n v="5"/>
    <n v="4"/>
    <n v="2"/>
    <n v="5"/>
    <n v="5"/>
    <n v="4"/>
    <n v="5"/>
    <x v="0"/>
    <x v="1"/>
    <x v="0"/>
    <x v="1"/>
    <x v="0"/>
  </r>
  <r>
    <x v="72"/>
    <x v="2"/>
    <s v="Disagree"/>
    <x v="0"/>
    <s v="yes"/>
    <x v="4"/>
    <x v="2"/>
    <x v="0"/>
    <x v="5"/>
    <n v="4"/>
    <n v="2"/>
    <n v="2"/>
    <n v="2"/>
    <n v="4"/>
    <n v="4"/>
    <n v="4"/>
    <n v="5"/>
    <x v="0"/>
    <x v="1"/>
    <x v="0"/>
    <x v="0"/>
    <x v="0"/>
  </r>
  <r>
    <x v="73"/>
    <x v="1"/>
    <s v="Disagree"/>
    <x v="0"/>
    <s v="yes"/>
    <x v="5"/>
    <x v="0"/>
    <x v="9"/>
    <x v="8"/>
    <n v="3"/>
    <n v="5"/>
    <n v="4"/>
    <n v="2"/>
    <n v="3"/>
    <n v="5"/>
    <n v="4"/>
    <n v="5"/>
    <x v="0"/>
    <x v="0"/>
    <x v="0"/>
    <x v="1"/>
    <x v="0"/>
  </r>
  <r>
    <x v="74"/>
    <x v="1"/>
    <s v="Strongly Agree"/>
    <x v="0"/>
    <s v="maybe"/>
    <x v="2"/>
    <x v="5"/>
    <x v="4"/>
    <x v="2"/>
    <n v="5"/>
    <n v="5"/>
    <n v="3"/>
    <n v="2"/>
    <n v="5"/>
    <n v="5"/>
    <n v="3"/>
    <n v="5"/>
    <x v="0"/>
    <x v="0"/>
    <x v="1"/>
    <x v="0"/>
    <x v="1"/>
  </r>
  <r>
    <x v="75"/>
    <x v="4"/>
    <s v="Neutral"/>
    <x v="0"/>
    <s v="yes"/>
    <x v="1"/>
    <x v="1"/>
    <x v="5"/>
    <x v="5"/>
    <n v="4"/>
    <n v="4"/>
    <n v="1"/>
    <n v="2"/>
    <n v="4"/>
    <n v="4"/>
    <n v="5"/>
    <n v="5"/>
    <x v="0"/>
    <x v="0"/>
    <x v="1"/>
    <x v="0"/>
    <x v="0"/>
  </r>
  <r>
    <x v="76"/>
    <x v="0"/>
    <s v="Strongly Agree"/>
    <x v="0"/>
    <s v="yes"/>
    <x v="0"/>
    <x v="0"/>
    <x v="2"/>
    <x v="5"/>
    <n v="5"/>
    <n v="5"/>
    <n v="4"/>
    <n v="2"/>
    <n v="5"/>
    <n v="5"/>
    <n v="4"/>
    <n v="4"/>
    <x v="0"/>
    <x v="1"/>
    <x v="0"/>
    <x v="0"/>
    <x v="1"/>
  </r>
  <r>
    <x v="77"/>
    <x v="2"/>
    <s v="Neutral"/>
    <x v="1"/>
    <s v="no"/>
    <x v="5"/>
    <x v="3"/>
    <x v="4"/>
    <x v="1"/>
    <n v="3"/>
    <n v="4"/>
    <n v="1"/>
    <n v="1"/>
    <n v="3"/>
    <n v="4"/>
    <n v="3"/>
    <n v="3"/>
    <x v="0"/>
    <x v="0"/>
    <x v="1"/>
    <x v="0"/>
    <x v="1"/>
  </r>
  <r>
    <x v="78"/>
    <x v="1"/>
    <s v="Agree"/>
    <x v="0"/>
    <s v="maybe"/>
    <x v="2"/>
    <x v="4"/>
    <x v="3"/>
    <x v="4"/>
    <n v="5"/>
    <n v="5"/>
    <n v="2"/>
    <n v="2"/>
    <n v="5"/>
    <n v="5"/>
    <n v="4"/>
    <n v="4"/>
    <x v="0"/>
    <x v="0"/>
    <x v="0"/>
    <x v="1"/>
    <x v="0"/>
  </r>
  <r>
    <x v="79"/>
    <x v="1"/>
    <s v="Agree"/>
    <x v="0"/>
    <s v="maybe"/>
    <x v="0"/>
    <x v="1"/>
    <x v="8"/>
    <x v="9"/>
    <n v="4"/>
    <n v="4"/>
    <n v="3"/>
    <n v="3"/>
    <n v="4"/>
    <n v="4"/>
    <n v="3"/>
    <n v="3"/>
    <x v="0"/>
    <x v="0"/>
    <x v="1"/>
    <x v="1"/>
    <x v="0"/>
  </r>
  <r>
    <x v="80"/>
    <x v="3"/>
    <s v="Disagree"/>
    <x v="0"/>
    <s v="yes"/>
    <x v="5"/>
    <x v="1"/>
    <x v="0"/>
    <x v="0"/>
    <n v="2"/>
    <n v="5"/>
    <n v="1"/>
    <n v="2"/>
    <n v="4"/>
    <n v="5"/>
    <n v="3"/>
    <n v="5"/>
    <x v="0"/>
    <x v="0"/>
    <x v="0"/>
    <x v="1"/>
    <x v="1"/>
  </r>
  <r>
    <x v="81"/>
    <x v="2"/>
    <s v="Neutral"/>
    <x v="0"/>
    <s v="maybe"/>
    <x v="1"/>
    <x v="0"/>
    <x v="6"/>
    <x v="1"/>
    <n v="4"/>
    <n v="5"/>
    <n v="4"/>
    <n v="4"/>
    <n v="4"/>
    <n v="5"/>
    <n v="4"/>
    <n v="4"/>
    <x v="0"/>
    <x v="0"/>
    <x v="0"/>
    <x v="1"/>
    <x v="0"/>
  </r>
  <r>
    <x v="82"/>
    <x v="1"/>
    <s v="Neutral"/>
    <x v="0"/>
    <s v="maybe"/>
    <x v="4"/>
    <x v="3"/>
    <x v="1"/>
    <x v="1"/>
    <n v="2"/>
    <n v="5"/>
    <n v="2"/>
    <n v="2"/>
    <n v="4"/>
    <n v="5"/>
    <n v="4"/>
    <n v="5"/>
    <x v="0"/>
    <x v="0"/>
    <x v="0"/>
    <x v="1"/>
    <x v="0"/>
  </r>
  <r>
    <x v="83"/>
    <x v="3"/>
    <s v="Neutral"/>
    <x v="0"/>
    <s v="maybe"/>
    <x v="5"/>
    <x v="1"/>
    <x v="3"/>
    <x v="5"/>
    <n v="5"/>
    <n v="5"/>
    <n v="3"/>
    <n v="3"/>
    <n v="5"/>
    <n v="5"/>
    <n v="3"/>
    <n v="3"/>
    <x v="0"/>
    <x v="0"/>
    <x v="0"/>
    <x v="1"/>
    <x v="0"/>
  </r>
  <r>
    <x v="84"/>
    <x v="0"/>
    <s v="Agree"/>
    <x v="0"/>
    <s v="no"/>
    <x v="5"/>
    <x v="1"/>
    <x v="9"/>
    <x v="6"/>
    <n v="5"/>
    <n v="1"/>
    <n v="2"/>
    <n v="4"/>
    <n v="5"/>
    <n v="3"/>
    <n v="4"/>
    <n v="4"/>
    <x v="0"/>
    <x v="0"/>
    <x v="0"/>
    <x v="1"/>
    <x v="0"/>
  </r>
  <r>
    <x v="85"/>
    <x v="3"/>
    <s v="Disagree"/>
    <x v="1"/>
    <s v="maybe"/>
    <x v="4"/>
    <x v="3"/>
    <x v="8"/>
    <x v="4"/>
    <n v="1"/>
    <n v="3"/>
    <n v="1"/>
    <n v="1"/>
    <n v="3"/>
    <n v="3"/>
    <n v="3"/>
    <n v="3"/>
    <x v="0"/>
    <x v="0"/>
    <x v="0"/>
    <x v="1"/>
    <x v="0"/>
  </r>
  <r>
    <x v="86"/>
    <x v="3"/>
    <s v="Disagree"/>
    <x v="0"/>
    <s v="maybe"/>
    <x v="1"/>
    <x v="2"/>
    <x v="4"/>
    <x v="1"/>
    <n v="4"/>
    <n v="4"/>
    <n v="1"/>
    <n v="1"/>
    <n v="4"/>
    <n v="4"/>
    <n v="3"/>
    <n v="3"/>
    <x v="0"/>
    <x v="0"/>
    <x v="0"/>
    <x v="1"/>
    <x v="1"/>
  </r>
  <r>
    <x v="87"/>
    <x v="3"/>
    <s v="Disagree"/>
    <x v="1"/>
    <s v="maybe"/>
    <x v="2"/>
    <x v="4"/>
    <x v="8"/>
    <x v="3"/>
    <n v="5"/>
    <n v="5"/>
    <n v="2"/>
    <n v="4"/>
    <n v="5"/>
    <n v="5"/>
    <n v="4"/>
    <n v="4"/>
    <x v="0"/>
    <x v="0"/>
    <x v="0"/>
    <x v="1"/>
    <x v="0"/>
  </r>
  <r>
    <x v="88"/>
    <x v="4"/>
    <s v="Strongly Disagree"/>
    <x v="1"/>
    <s v="maybe"/>
    <x v="0"/>
    <x v="0"/>
    <x v="0"/>
    <x v="4"/>
    <n v="5"/>
    <n v="5"/>
    <n v="2"/>
    <n v="4"/>
    <n v="5"/>
    <n v="5"/>
    <n v="4"/>
    <n v="4"/>
    <x v="0"/>
    <x v="0"/>
    <x v="0"/>
    <x v="0"/>
    <x v="1"/>
  </r>
  <r>
    <x v="89"/>
    <x v="2"/>
    <s v="Neutral"/>
    <x v="0"/>
    <s v="maybe"/>
    <x v="0"/>
    <x v="0"/>
    <x v="3"/>
    <x v="2"/>
    <n v="3"/>
    <n v="3"/>
    <n v="3"/>
    <n v="3"/>
    <n v="3"/>
    <n v="3"/>
    <n v="3"/>
    <n v="3"/>
    <x v="0"/>
    <x v="0"/>
    <x v="0"/>
    <x v="0"/>
    <x v="0"/>
  </r>
  <r>
    <x v="90"/>
    <x v="1"/>
    <s v="Neutral"/>
    <x v="0"/>
    <s v="maybe"/>
    <x v="2"/>
    <x v="5"/>
    <x v="2"/>
    <x v="4"/>
    <n v="4"/>
    <n v="5"/>
    <n v="1"/>
    <n v="2"/>
    <n v="4"/>
    <n v="5"/>
    <n v="5"/>
    <n v="5"/>
    <x v="0"/>
    <x v="1"/>
    <x v="0"/>
    <x v="1"/>
    <x v="0"/>
  </r>
  <r>
    <x v="91"/>
    <x v="2"/>
    <s v="Neutral"/>
    <x v="0"/>
    <s v="maybe"/>
    <x v="4"/>
    <x v="0"/>
    <x v="1"/>
    <x v="3"/>
    <n v="4"/>
    <n v="4"/>
    <n v="1"/>
    <n v="1"/>
    <n v="4"/>
    <n v="4"/>
    <n v="3"/>
    <n v="3"/>
    <x v="0"/>
    <x v="0"/>
    <x v="0"/>
    <x v="1"/>
    <x v="0"/>
  </r>
  <r>
    <x v="92"/>
    <x v="0"/>
    <s v="Strongly Agree"/>
    <x v="0"/>
    <s v="yes"/>
    <x v="0"/>
    <x v="0"/>
    <x v="9"/>
    <x v="2"/>
    <n v="5"/>
    <n v="3"/>
    <n v="1"/>
    <n v="2"/>
    <n v="5"/>
    <n v="3"/>
    <n v="3"/>
    <n v="5"/>
    <x v="0"/>
    <x v="0"/>
    <x v="0"/>
    <x v="1"/>
    <x v="0"/>
  </r>
  <r>
    <x v="93"/>
    <x v="0"/>
    <s v="Strongly Agree"/>
    <x v="0"/>
    <s v="maybe"/>
    <x v="2"/>
    <x v="0"/>
    <x v="3"/>
    <x v="1"/>
    <n v="4"/>
    <n v="5"/>
    <n v="1"/>
    <n v="4"/>
    <n v="4"/>
    <n v="5"/>
    <n v="5"/>
    <n v="4"/>
    <x v="0"/>
    <x v="1"/>
    <x v="1"/>
    <x v="1"/>
    <x v="0"/>
  </r>
  <r>
    <x v="94"/>
    <x v="3"/>
    <s v="Strongly Disagree"/>
    <x v="0"/>
    <s v="maybe"/>
    <x v="0"/>
    <x v="0"/>
    <x v="1"/>
    <x v="6"/>
    <n v="5"/>
    <n v="4"/>
    <n v="1"/>
    <n v="2"/>
    <n v="5"/>
    <n v="1"/>
    <n v="3"/>
    <n v="5"/>
    <x v="0"/>
    <x v="1"/>
    <x v="1"/>
    <x v="1"/>
    <x v="0"/>
  </r>
  <r>
    <x v="95"/>
    <x v="1"/>
    <s v="Strongly Agree"/>
    <x v="0"/>
    <s v="maybe"/>
    <x v="0"/>
    <x v="6"/>
    <x v="8"/>
    <x v="6"/>
    <n v="5"/>
    <n v="5"/>
    <n v="3"/>
    <n v="2"/>
    <n v="5"/>
    <n v="5"/>
    <n v="3"/>
    <n v="5"/>
    <x v="0"/>
    <x v="1"/>
    <x v="1"/>
    <x v="0"/>
    <x v="1"/>
  </r>
  <r>
    <x v="96"/>
    <x v="2"/>
    <s v="Disagree"/>
    <x v="0"/>
    <s v="no"/>
    <x v="3"/>
    <x v="0"/>
    <x v="4"/>
    <x v="1"/>
    <n v="3"/>
    <n v="5"/>
    <n v="4"/>
    <n v="4"/>
    <n v="3"/>
    <n v="5"/>
    <n v="4"/>
    <n v="4"/>
    <x v="0"/>
    <x v="0"/>
    <x v="0"/>
    <x v="1"/>
    <x v="1"/>
  </r>
  <r>
    <x v="97"/>
    <x v="0"/>
    <s v="Strongly Agree"/>
    <x v="0"/>
    <s v="yes"/>
    <x v="5"/>
    <x v="0"/>
    <x v="3"/>
    <x v="3"/>
    <n v="5"/>
    <n v="5"/>
    <n v="4"/>
    <n v="2"/>
    <n v="5"/>
    <n v="5"/>
    <n v="4"/>
    <n v="5"/>
    <x v="0"/>
    <x v="1"/>
    <x v="0"/>
    <x v="1"/>
    <x v="0"/>
  </r>
  <r>
    <x v="98"/>
    <x v="2"/>
    <s v="Agree"/>
    <x v="1"/>
    <s v="no"/>
    <x v="2"/>
    <x v="0"/>
    <x v="8"/>
    <x v="3"/>
    <n v="2"/>
    <n v="5"/>
    <n v="4"/>
    <n v="4"/>
    <n v="4"/>
    <n v="5"/>
    <n v="4"/>
    <n v="4"/>
    <x v="0"/>
    <x v="1"/>
    <x v="0"/>
    <x v="1"/>
    <x v="0"/>
  </r>
  <r>
    <x v="99"/>
    <x v="0"/>
    <s v="Strongly Agree"/>
    <x v="0"/>
    <s v="yes"/>
    <x v="5"/>
    <x v="1"/>
    <x v="2"/>
    <x v="2"/>
    <n v="5"/>
    <n v="5"/>
    <n v="1"/>
    <n v="2"/>
    <n v="5"/>
    <n v="5"/>
    <n v="3"/>
    <n v="5"/>
    <x v="0"/>
    <x v="1"/>
    <x v="0"/>
    <x v="0"/>
    <x v="1"/>
  </r>
  <r>
    <x v="100"/>
    <x v="1"/>
    <s v="Strongly Agree"/>
    <x v="0"/>
    <s v="yes"/>
    <x v="0"/>
    <x v="0"/>
    <x v="8"/>
    <x v="3"/>
    <n v="3"/>
    <n v="5"/>
    <n v="1"/>
    <n v="4"/>
    <n v="3"/>
    <n v="5"/>
    <n v="5"/>
    <n v="4"/>
    <x v="0"/>
    <x v="0"/>
    <x v="0"/>
    <x v="0"/>
    <x v="0"/>
  </r>
  <r>
    <x v="101"/>
    <x v="0"/>
    <s v="Strongly Agree"/>
    <x v="0"/>
    <s v="maybe"/>
    <x v="5"/>
    <x v="1"/>
    <x v="0"/>
    <x v="5"/>
    <n v="2"/>
    <n v="4"/>
    <n v="1"/>
    <n v="2"/>
    <n v="4"/>
    <n v="4"/>
    <n v="3"/>
    <n v="4"/>
    <x v="0"/>
    <x v="0"/>
    <x v="0"/>
    <x v="1"/>
    <x v="0"/>
  </r>
  <r>
    <x v="102"/>
    <x v="0"/>
    <s v="Neutral"/>
    <x v="0"/>
    <s v="no"/>
    <x v="0"/>
    <x v="6"/>
    <x v="0"/>
    <x v="9"/>
    <n v="5"/>
    <n v="5"/>
    <n v="1"/>
    <n v="1"/>
    <n v="5"/>
    <n v="5"/>
    <n v="3"/>
    <n v="3"/>
    <x v="0"/>
    <x v="0"/>
    <x v="0"/>
    <x v="1"/>
    <x v="0"/>
  </r>
  <r>
    <x v="103"/>
    <x v="1"/>
    <s v="Agree"/>
    <x v="0"/>
    <s v="maybe"/>
    <x v="5"/>
    <x v="0"/>
    <x v="4"/>
    <x v="1"/>
    <n v="2"/>
    <n v="5"/>
    <n v="3"/>
    <n v="4"/>
    <n v="5"/>
    <n v="5"/>
    <n v="3"/>
    <n v="4"/>
    <x v="0"/>
    <x v="1"/>
    <x v="0"/>
    <x v="1"/>
    <x v="1"/>
  </r>
  <r>
    <x v="104"/>
    <x v="1"/>
    <s v="Agree"/>
    <x v="0"/>
    <s v="maybe"/>
    <x v="4"/>
    <x v="0"/>
    <x v="0"/>
    <x v="4"/>
    <n v="5"/>
    <n v="5"/>
    <n v="1"/>
    <n v="2"/>
    <n v="5"/>
    <n v="5"/>
    <n v="5"/>
    <n v="5"/>
    <x v="0"/>
    <x v="1"/>
    <x v="1"/>
    <x v="1"/>
    <x v="0"/>
  </r>
  <r>
    <x v="105"/>
    <x v="2"/>
    <s v="Neutral"/>
    <x v="1"/>
    <s v="no"/>
    <x v="5"/>
    <x v="7"/>
    <x v="3"/>
    <x v="0"/>
    <n v="1"/>
    <n v="2"/>
    <n v="3"/>
    <n v="4"/>
    <n v="3"/>
    <n v="4"/>
    <n v="3"/>
    <n v="4"/>
    <x v="0"/>
    <x v="0"/>
    <x v="0"/>
    <x v="1"/>
    <x v="0"/>
  </r>
  <r>
    <x v="106"/>
    <x v="2"/>
    <s v="Neutral"/>
    <x v="0"/>
    <s v="yes"/>
    <x v="5"/>
    <x v="1"/>
    <x v="0"/>
    <x v="2"/>
    <n v="3"/>
    <n v="5"/>
    <n v="2"/>
    <n v="1"/>
    <n v="3"/>
    <n v="5"/>
    <n v="4"/>
    <n v="3"/>
    <x v="0"/>
    <x v="0"/>
    <x v="0"/>
    <x v="1"/>
    <x v="0"/>
  </r>
  <r>
    <x v="107"/>
    <x v="2"/>
    <s v="Disagree"/>
    <x v="0"/>
    <s v="maybe"/>
    <x v="2"/>
    <x v="0"/>
    <x v="0"/>
    <x v="3"/>
    <n v="5"/>
    <n v="5"/>
    <n v="1"/>
    <n v="2"/>
    <n v="5"/>
    <n v="5"/>
    <n v="5"/>
    <n v="5"/>
    <x v="0"/>
    <x v="0"/>
    <x v="0"/>
    <x v="1"/>
    <x v="0"/>
  </r>
  <r>
    <x v="108"/>
    <x v="1"/>
    <s v="Neutral"/>
    <x v="1"/>
    <s v="maybe"/>
    <x v="0"/>
    <x v="0"/>
    <x v="2"/>
    <x v="0"/>
    <n v="4"/>
    <n v="5"/>
    <n v="4"/>
    <n v="2"/>
    <n v="4"/>
    <n v="5"/>
    <n v="4"/>
    <n v="4"/>
    <x v="0"/>
    <x v="0"/>
    <x v="1"/>
    <x v="1"/>
    <x v="0"/>
  </r>
  <r>
    <x v="109"/>
    <x v="0"/>
    <s v="Agree"/>
    <x v="1"/>
    <s v="maybe"/>
    <x v="5"/>
    <x v="0"/>
    <x v="2"/>
    <x v="6"/>
    <n v="5"/>
    <n v="5"/>
    <n v="4"/>
    <n v="4"/>
    <n v="5"/>
    <n v="5"/>
    <n v="4"/>
    <n v="4"/>
    <x v="0"/>
    <x v="1"/>
    <x v="0"/>
    <x v="1"/>
    <x v="0"/>
  </r>
  <r>
    <x v="110"/>
    <x v="0"/>
    <s v="Strongly Agree"/>
    <x v="0"/>
    <s v="maybe"/>
    <x v="5"/>
    <x v="7"/>
    <x v="0"/>
    <x v="1"/>
    <n v="2"/>
    <n v="3"/>
    <n v="1"/>
    <n v="2"/>
    <n v="5"/>
    <n v="5"/>
    <n v="5"/>
    <n v="5"/>
    <x v="0"/>
    <x v="1"/>
    <x v="0"/>
    <x v="1"/>
    <x v="1"/>
  </r>
  <r>
    <x v="111"/>
    <x v="0"/>
    <s v="Agree"/>
    <x v="0"/>
    <s v="maybe"/>
    <x v="5"/>
    <x v="7"/>
    <x v="3"/>
    <x v="5"/>
    <n v="5"/>
    <n v="4"/>
    <n v="1"/>
    <n v="1"/>
    <n v="5"/>
    <n v="4"/>
    <n v="3"/>
    <n v="3"/>
    <x v="0"/>
    <x v="0"/>
    <x v="0"/>
    <x v="0"/>
    <x v="0"/>
  </r>
  <r>
    <x v="112"/>
    <x v="1"/>
    <s v="Agree"/>
    <x v="0"/>
    <s v="maybe"/>
    <x v="0"/>
    <x v="0"/>
    <x v="2"/>
    <x v="2"/>
    <n v="3"/>
    <n v="5"/>
    <n v="1"/>
    <n v="2"/>
    <n v="3"/>
    <n v="5"/>
    <n v="5"/>
    <n v="5"/>
    <x v="0"/>
    <x v="1"/>
    <x v="0"/>
    <x v="1"/>
    <x v="0"/>
  </r>
  <r>
    <x v="113"/>
    <x v="1"/>
    <s v="Strongly Agree"/>
    <x v="0"/>
    <s v="maybe"/>
    <x v="0"/>
    <x v="0"/>
    <x v="4"/>
    <x v="1"/>
    <n v="5"/>
    <n v="5"/>
    <n v="1"/>
    <n v="2"/>
    <n v="5"/>
    <n v="5"/>
    <n v="3"/>
    <n v="5"/>
    <x v="0"/>
    <x v="1"/>
    <x v="0"/>
    <x v="1"/>
    <x v="0"/>
  </r>
  <r>
    <x v="114"/>
    <x v="2"/>
    <s v="Neutral"/>
    <x v="0"/>
    <s v="maybe"/>
    <x v="4"/>
    <x v="0"/>
    <x v="0"/>
    <x v="5"/>
    <n v="4"/>
    <n v="4"/>
    <n v="2"/>
    <n v="2"/>
    <n v="4"/>
    <n v="4"/>
    <n v="4"/>
    <n v="5"/>
    <x v="0"/>
    <x v="0"/>
    <x v="0"/>
    <x v="0"/>
    <x v="0"/>
  </r>
  <r>
    <x v="115"/>
    <x v="2"/>
    <s v="Neutral"/>
    <x v="0"/>
    <s v="yes"/>
    <x v="5"/>
    <x v="0"/>
    <x v="5"/>
    <x v="1"/>
    <n v="2"/>
    <n v="4"/>
    <n v="3"/>
    <n v="3"/>
    <n v="4"/>
    <n v="4"/>
    <n v="3"/>
    <n v="3"/>
    <x v="0"/>
    <x v="0"/>
    <x v="1"/>
    <x v="1"/>
    <x v="0"/>
  </r>
  <r>
    <x v="116"/>
    <x v="1"/>
    <s v="Neutral"/>
    <x v="0"/>
    <s v="yes"/>
    <x v="5"/>
    <x v="1"/>
    <x v="8"/>
    <x v="5"/>
    <n v="3"/>
    <n v="5"/>
    <n v="2"/>
    <n v="2"/>
    <n v="3"/>
    <n v="5"/>
    <n v="4"/>
    <n v="5"/>
    <x v="0"/>
    <x v="0"/>
    <x v="0"/>
    <x v="0"/>
    <x v="1"/>
  </r>
  <r>
    <x v="117"/>
    <x v="1"/>
    <s v="Agree"/>
    <x v="0"/>
    <s v="maybe"/>
    <x v="4"/>
    <x v="7"/>
    <x v="8"/>
    <x v="1"/>
    <n v="5"/>
    <n v="5"/>
    <n v="1"/>
    <n v="2"/>
    <n v="5"/>
    <n v="5"/>
    <n v="5"/>
    <n v="5"/>
    <x v="0"/>
    <x v="0"/>
    <x v="1"/>
    <x v="1"/>
    <x v="1"/>
  </r>
  <r>
    <x v="118"/>
    <x v="4"/>
    <s v="Strongly Disagree"/>
    <x v="0"/>
    <s v="yes"/>
    <x v="4"/>
    <x v="4"/>
    <x v="1"/>
    <x v="1"/>
    <n v="5"/>
    <n v="5"/>
    <n v="2"/>
    <n v="4"/>
    <n v="5"/>
    <n v="5"/>
    <n v="4"/>
    <n v="4"/>
    <x v="0"/>
    <x v="0"/>
    <x v="0"/>
    <x v="1"/>
    <x v="0"/>
  </r>
  <r>
    <x v="119"/>
    <x v="1"/>
    <s v="Agree"/>
    <x v="0"/>
    <s v="maybe"/>
    <x v="4"/>
    <x v="3"/>
    <x v="0"/>
    <x v="1"/>
    <n v="4"/>
    <n v="5"/>
    <n v="1"/>
    <n v="2"/>
    <n v="4"/>
    <n v="5"/>
    <n v="5"/>
    <n v="5"/>
    <x v="0"/>
    <x v="1"/>
    <x v="0"/>
    <x v="1"/>
    <x v="0"/>
  </r>
  <r>
    <x v="120"/>
    <x v="3"/>
    <s v="Disagree"/>
    <x v="0"/>
    <s v="maybe"/>
    <x v="4"/>
    <x v="5"/>
    <x v="2"/>
    <x v="5"/>
    <n v="5"/>
    <n v="4"/>
    <n v="1"/>
    <n v="3"/>
    <n v="5"/>
    <n v="4"/>
    <n v="5"/>
    <n v="3"/>
    <x v="0"/>
    <x v="0"/>
    <x v="0"/>
    <x v="0"/>
    <x v="0"/>
  </r>
  <r>
    <x v="121"/>
    <x v="1"/>
    <s v="Disagree"/>
    <x v="0"/>
    <s v="yes"/>
    <x v="4"/>
    <x v="3"/>
    <x v="0"/>
    <x v="3"/>
    <n v="4"/>
    <n v="5"/>
    <n v="1"/>
    <n v="3"/>
    <n v="4"/>
    <n v="5"/>
    <n v="3"/>
    <n v="3"/>
    <x v="0"/>
    <x v="1"/>
    <x v="0"/>
    <x v="0"/>
    <x v="1"/>
  </r>
  <r>
    <x v="122"/>
    <x v="0"/>
    <s v="Strongly Agree"/>
    <x v="1"/>
    <s v="yes"/>
    <x v="3"/>
    <x v="5"/>
    <x v="0"/>
    <x v="5"/>
    <n v="4"/>
    <n v="5"/>
    <n v="1"/>
    <n v="2"/>
    <n v="4"/>
    <n v="5"/>
    <n v="5"/>
    <n v="5"/>
    <x v="0"/>
    <x v="0"/>
    <x v="0"/>
    <x v="0"/>
    <x v="1"/>
  </r>
  <r>
    <x v="123"/>
    <x v="1"/>
    <s v="Agree"/>
    <x v="1"/>
    <s v="maybe"/>
    <x v="0"/>
    <x v="0"/>
    <x v="4"/>
    <x v="1"/>
    <n v="1"/>
    <n v="4"/>
    <n v="1"/>
    <n v="2"/>
    <n v="3"/>
    <n v="4"/>
    <n v="3"/>
    <n v="5"/>
    <x v="0"/>
    <x v="0"/>
    <x v="0"/>
    <x v="1"/>
    <x v="0"/>
  </r>
  <r>
    <x v="124"/>
    <x v="0"/>
    <s v="Strongly Agree"/>
    <x v="0"/>
    <s v="yes"/>
    <x v="0"/>
    <x v="5"/>
    <x v="0"/>
    <x v="1"/>
    <n v="3"/>
    <n v="5"/>
    <n v="1"/>
    <n v="2"/>
    <n v="3"/>
    <n v="5"/>
    <n v="5"/>
    <n v="5"/>
    <x v="0"/>
    <x v="0"/>
    <x v="1"/>
    <x v="1"/>
    <x v="0"/>
  </r>
  <r>
    <x v="125"/>
    <x v="2"/>
    <s v="Disagree"/>
    <x v="0"/>
    <s v="maybe"/>
    <x v="1"/>
    <x v="1"/>
    <x v="4"/>
    <x v="0"/>
    <n v="5"/>
    <n v="1"/>
    <n v="1"/>
    <n v="1"/>
    <n v="5"/>
    <n v="3"/>
    <n v="3"/>
    <n v="3"/>
    <x v="1"/>
    <x v="0"/>
    <x v="0"/>
    <x v="1"/>
    <x v="0"/>
  </r>
  <r>
    <x v="126"/>
    <x v="0"/>
    <s v="Strongly Agree"/>
    <x v="0"/>
    <s v="maybe"/>
    <x v="0"/>
    <x v="7"/>
    <x v="0"/>
    <x v="2"/>
    <n v="5"/>
    <n v="5"/>
    <n v="1"/>
    <n v="2"/>
    <n v="5"/>
    <n v="5"/>
    <n v="5"/>
    <n v="5"/>
    <x v="1"/>
    <x v="1"/>
    <x v="1"/>
    <x v="0"/>
    <x v="0"/>
  </r>
  <r>
    <x v="127"/>
    <x v="2"/>
    <s v="Disagree"/>
    <x v="1"/>
    <s v="maybe"/>
    <x v="5"/>
    <x v="9"/>
    <x v="6"/>
    <x v="3"/>
    <n v="3"/>
    <n v="4"/>
    <n v="1"/>
    <n v="1"/>
    <n v="3"/>
    <n v="4"/>
    <n v="3"/>
    <n v="3"/>
    <x v="1"/>
    <x v="0"/>
    <x v="0"/>
    <x v="1"/>
    <x v="0"/>
  </r>
  <r>
    <x v="128"/>
    <x v="2"/>
    <s v="Neutral"/>
    <x v="1"/>
    <s v="maybe"/>
    <x v="3"/>
    <x v="8"/>
    <x v="4"/>
    <x v="1"/>
    <n v="5"/>
    <n v="3"/>
    <n v="2"/>
    <n v="2"/>
    <n v="5"/>
    <n v="3"/>
    <n v="4"/>
    <n v="5"/>
    <x v="1"/>
    <x v="0"/>
    <x v="0"/>
    <x v="1"/>
    <x v="1"/>
  </r>
  <r>
    <x v="129"/>
    <x v="0"/>
    <s v="Agree"/>
    <x v="1"/>
    <s v="maybe"/>
    <x v="2"/>
    <x v="4"/>
    <x v="1"/>
    <x v="8"/>
    <n v="5"/>
    <n v="4"/>
    <n v="1"/>
    <n v="2"/>
    <n v="5"/>
    <n v="4"/>
    <n v="5"/>
    <n v="5"/>
    <x v="1"/>
    <x v="1"/>
    <x v="1"/>
    <x v="1"/>
    <x v="0"/>
  </r>
  <r>
    <x v="130"/>
    <x v="0"/>
    <s v="Strongly Agree"/>
    <x v="1"/>
    <s v="maybe"/>
    <x v="0"/>
    <x v="7"/>
    <x v="0"/>
    <x v="1"/>
    <n v="3"/>
    <n v="5"/>
    <n v="1"/>
    <n v="2"/>
    <n v="3"/>
    <n v="5"/>
    <n v="5"/>
    <n v="5"/>
    <x v="1"/>
    <x v="1"/>
    <x v="1"/>
    <x v="1"/>
    <x v="1"/>
  </r>
  <r>
    <x v="131"/>
    <x v="1"/>
    <s v="Neutral"/>
    <x v="1"/>
    <s v="maybe"/>
    <x v="4"/>
    <x v="0"/>
    <x v="1"/>
    <x v="4"/>
    <n v="5"/>
    <n v="5"/>
    <n v="1"/>
    <n v="1"/>
    <n v="5"/>
    <n v="5"/>
    <n v="3"/>
    <n v="3"/>
    <x v="1"/>
    <x v="0"/>
    <x v="0"/>
    <x v="1"/>
    <x v="0"/>
  </r>
  <r>
    <x v="132"/>
    <x v="3"/>
    <s v="Strongly Disagree"/>
    <x v="1"/>
    <s v="maybe"/>
    <x v="1"/>
    <x v="8"/>
    <x v="1"/>
    <x v="6"/>
    <n v="5"/>
    <n v="5"/>
    <n v="1"/>
    <n v="1"/>
    <n v="5"/>
    <n v="5"/>
    <n v="3"/>
    <n v="3"/>
    <x v="1"/>
    <x v="0"/>
    <x v="0"/>
    <x v="1"/>
    <x v="0"/>
  </r>
  <r>
    <x v="133"/>
    <x v="1"/>
    <s v="Agree"/>
    <x v="1"/>
    <s v="yes"/>
    <x v="1"/>
    <x v="7"/>
    <x v="2"/>
    <x v="2"/>
    <n v="5"/>
    <n v="5"/>
    <n v="1"/>
    <n v="2"/>
    <n v="5"/>
    <n v="5"/>
    <n v="5"/>
    <n v="5"/>
    <x v="1"/>
    <x v="0"/>
    <x v="1"/>
    <x v="1"/>
    <x v="0"/>
  </r>
  <r>
    <x v="134"/>
    <x v="2"/>
    <s v="Disagree"/>
    <x v="1"/>
    <s v="maybe"/>
    <x v="2"/>
    <x v="1"/>
    <x v="7"/>
    <x v="5"/>
    <n v="3"/>
    <n v="3"/>
    <n v="1"/>
    <n v="2"/>
    <n v="3"/>
    <n v="3"/>
    <n v="3"/>
    <n v="5"/>
    <x v="1"/>
    <x v="0"/>
    <x v="0"/>
    <x v="1"/>
    <x v="0"/>
  </r>
  <r>
    <x v="135"/>
    <x v="2"/>
    <s v="Strongly Disagree"/>
    <x v="1"/>
    <s v="yes"/>
    <x v="1"/>
    <x v="1"/>
    <x v="8"/>
    <x v="6"/>
    <n v="5"/>
    <n v="5"/>
    <n v="1"/>
    <n v="2"/>
    <n v="5"/>
    <n v="5"/>
    <n v="5"/>
    <n v="5"/>
    <x v="1"/>
    <x v="0"/>
    <x v="0"/>
    <x v="1"/>
    <x v="1"/>
  </r>
  <r>
    <x v="136"/>
    <x v="4"/>
    <s v="Strongly Disagree"/>
    <x v="1"/>
    <s v="no"/>
    <x v="1"/>
    <x v="0"/>
    <x v="7"/>
    <x v="3"/>
    <n v="5"/>
    <n v="5"/>
    <n v="1"/>
    <n v="2"/>
    <n v="5"/>
    <n v="5"/>
    <n v="5"/>
    <n v="5"/>
    <x v="1"/>
    <x v="1"/>
    <x v="0"/>
    <x v="1"/>
    <x v="0"/>
  </r>
  <r>
    <x v="137"/>
    <x v="0"/>
    <s v="Strongly Disagree"/>
    <x v="1"/>
    <s v="yes"/>
    <x v="4"/>
    <x v="0"/>
    <x v="0"/>
    <x v="3"/>
    <n v="5"/>
    <n v="5"/>
    <n v="1"/>
    <n v="2"/>
    <n v="5"/>
    <n v="5"/>
    <n v="5"/>
    <n v="5"/>
    <x v="1"/>
    <x v="0"/>
    <x v="0"/>
    <x v="1"/>
    <x v="1"/>
  </r>
  <r>
    <x v="138"/>
    <x v="2"/>
    <s v="Neutral"/>
    <x v="1"/>
    <s v="maybe"/>
    <x v="1"/>
    <x v="2"/>
    <x v="2"/>
    <x v="0"/>
    <n v="5"/>
    <n v="5"/>
    <n v="1"/>
    <n v="2"/>
    <n v="5"/>
    <n v="5"/>
    <n v="5"/>
    <n v="5"/>
    <x v="1"/>
    <x v="1"/>
    <x v="1"/>
    <x v="1"/>
    <x v="0"/>
  </r>
  <r>
    <x v="139"/>
    <x v="0"/>
    <s v="Strongly Agree"/>
    <x v="1"/>
    <s v="yes"/>
    <x v="2"/>
    <x v="2"/>
    <x v="1"/>
    <x v="4"/>
    <n v="5"/>
    <n v="3"/>
    <n v="1"/>
    <n v="2"/>
    <n v="5"/>
    <n v="3"/>
    <n v="5"/>
    <n v="5"/>
    <x v="1"/>
    <x v="0"/>
    <x v="1"/>
    <x v="1"/>
    <x v="0"/>
  </r>
  <r>
    <x v="140"/>
    <x v="0"/>
    <s v="Agree"/>
    <x v="1"/>
    <s v="maybe"/>
    <x v="2"/>
    <x v="2"/>
    <x v="5"/>
    <x v="4"/>
    <n v="5"/>
    <n v="5"/>
    <n v="4"/>
    <n v="2"/>
    <n v="5"/>
    <n v="5"/>
    <n v="4"/>
    <n v="5"/>
    <x v="1"/>
    <x v="1"/>
    <x v="0"/>
    <x v="1"/>
    <x v="0"/>
  </r>
  <r>
    <x v="141"/>
    <x v="0"/>
    <s v="Strongly Agree"/>
    <x v="1"/>
    <s v="yes"/>
    <x v="4"/>
    <x v="7"/>
    <x v="3"/>
    <x v="2"/>
    <n v="5"/>
    <n v="5"/>
    <n v="1"/>
    <n v="2"/>
    <n v="5"/>
    <n v="5"/>
    <n v="5"/>
    <n v="5"/>
    <x v="1"/>
    <x v="0"/>
    <x v="1"/>
    <x v="1"/>
    <x v="0"/>
  </r>
  <r>
    <x v="142"/>
    <x v="0"/>
    <s v="Strongly Agree"/>
    <x v="1"/>
    <s v="maybe"/>
    <x v="3"/>
    <x v="0"/>
    <x v="0"/>
    <x v="5"/>
    <n v="5"/>
    <n v="5"/>
    <n v="1"/>
    <n v="2"/>
    <n v="5"/>
    <n v="5"/>
    <n v="5"/>
    <n v="5"/>
    <x v="1"/>
    <x v="1"/>
    <x v="1"/>
    <x v="1"/>
    <x v="1"/>
  </r>
  <r>
    <x v="143"/>
    <x v="2"/>
    <s v="Neutral"/>
    <x v="1"/>
    <s v="maybe"/>
    <x v="1"/>
    <x v="2"/>
    <x v="2"/>
    <x v="4"/>
    <n v="4"/>
    <n v="3"/>
    <n v="1"/>
    <n v="2"/>
    <n v="4"/>
    <n v="3"/>
    <n v="5"/>
    <n v="5"/>
    <x v="1"/>
    <x v="1"/>
    <x v="0"/>
    <x v="0"/>
    <x v="0"/>
  </r>
  <r>
    <x v="144"/>
    <x v="2"/>
    <s v="Neutral"/>
    <x v="1"/>
    <s v="yes"/>
    <x v="0"/>
    <x v="1"/>
    <x v="3"/>
    <x v="1"/>
    <n v="4"/>
    <n v="5"/>
    <n v="1"/>
    <n v="1"/>
    <n v="4"/>
    <n v="5"/>
    <n v="3"/>
    <n v="3"/>
    <x v="1"/>
    <x v="0"/>
    <x v="1"/>
    <x v="0"/>
    <x v="1"/>
  </r>
  <r>
    <x v="145"/>
    <x v="4"/>
    <s v="Strongly Disagree"/>
    <x v="0"/>
    <s v="maybe"/>
    <x v="0"/>
    <x v="7"/>
    <x v="6"/>
    <x v="3"/>
    <n v="5"/>
    <n v="5"/>
    <n v="1"/>
    <n v="2"/>
    <n v="5"/>
    <n v="5"/>
    <n v="3"/>
    <n v="5"/>
    <x v="1"/>
    <x v="0"/>
    <x v="0"/>
    <x v="1"/>
    <x v="1"/>
  </r>
  <r>
    <x v="146"/>
    <x v="0"/>
    <s v="Strongly Agree"/>
    <x v="0"/>
    <s v="no"/>
    <x v="3"/>
    <x v="1"/>
    <x v="4"/>
    <x v="0"/>
    <n v="5"/>
    <n v="5"/>
    <n v="1"/>
    <n v="2"/>
    <n v="5"/>
    <n v="5"/>
    <n v="5"/>
    <n v="5"/>
    <x v="1"/>
    <x v="1"/>
    <x v="0"/>
    <x v="1"/>
    <x v="0"/>
  </r>
  <r>
    <x v="147"/>
    <x v="2"/>
    <s v="Neutral"/>
    <x v="1"/>
    <s v="maybe"/>
    <x v="1"/>
    <x v="4"/>
    <x v="5"/>
    <x v="2"/>
    <n v="5"/>
    <n v="3"/>
    <n v="1"/>
    <n v="1"/>
    <n v="5"/>
    <n v="3"/>
    <n v="3"/>
    <n v="3"/>
    <x v="1"/>
    <x v="0"/>
    <x v="0"/>
    <x v="1"/>
    <x v="0"/>
  </r>
  <r>
    <x v="148"/>
    <x v="0"/>
    <s v="Agree"/>
    <x v="0"/>
    <s v="yes"/>
    <x v="0"/>
    <x v="0"/>
    <x v="2"/>
    <x v="4"/>
    <n v="3"/>
    <n v="4"/>
    <n v="1"/>
    <n v="2"/>
    <n v="3"/>
    <n v="4"/>
    <n v="3"/>
    <n v="5"/>
    <x v="1"/>
    <x v="1"/>
    <x v="0"/>
    <x v="0"/>
    <x v="1"/>
  </r>
  <r>
    <x v="149"/>
    <x v="0"/>
    <s v="Neutral"/>
    <x v="0"/>
    <s v="maybe"/>
    <x v="3"/>
    <x v="2"/>
    <x v="9"/>
    <x v="8"/>
    <n v="5"/>
    <n v="5"/>
    <n v="1"/>
    <n v="4"/>
    <n v="5"/>
    <n v="5"/>
    <n v="3"/>
    <n v="4"/>
    <x v="1"/>
    <x v="0"/>
    <x v="0"/>
    <x v="0"/>
    <x v="0"/>
  </r>
  <r>
    <x v="150"/>
    <x v="2"/>
    <s v="Neutral"/>
    <x v="0"/>
    <s v="yes"/>
    <x v="1"/>
    <x v="8"/>
    <x v="3"/>
    <x v="5"/>
    <n v="5"/>
    <n v="5"/>
    <n v="3"/>
    <n v="2"/>
    <n v="5"/>
    <n v="5"/>
    <n v="3"/>
    <n v="5"/>
    <x v="1"/>
    <x v="0"/>
    <x v="1"/>
    <x v="1"/>
    <x v="0"/>
  </r>
  <r>
    <x v="151"/>
    <x v="3"/>
    <s v="Disagree"/>
    <x v="1"/>
    <s v="no"/>
    <x v="5"/>
    <x v="8"/>
    <x v="0"/>
    <x v="4"/>
    <n v="1"/>
    <n v="1"/>
    <n v="1"/>
    <n v="2"/>
    <n v="3"/>
    <n v="3"/>
    <n v="3"/>
    <n v="5"/>
    <x v="1"/>
    <x v="0"/>
    <x v="0"/>
    <x v="1"/>
    <x v="1"/>
  </r>
  <r>
    <x v="152"/>
    <x v="0"/>
    <s v="Strongly Disagree"/>
    <x v="0"/>
    <s v="yes"/>
    <x v="2"/>
    <x v="3"/>
    <x v="9"/>
    <x v="1"/>
    <n v="4"/>
    <n v="5"/>
    <n v="1"/>
    <n v="2"/>
    <n v="4"/>
    <n v="5"/>
    <n v="3"/>
    <n v="5"/>
    <x v="1"/>
    <x v="0"/>
    <x v="0"/>
    <x v="1"/>
    <x v="0"/>
  </r>
  <r>
    <x v="153"/>
    <x v="0"/>
    <s v="Strongly Agree"/>
    <x v="0"/>
    <s v="yes"/>
    <x v="4"/>
    <x v="4"/>
    <x v="4"/>
    <x v="0"/>
    <n v="5"/>
    <n v="5"/>
    <n v="1"/>
    <n v="2"/>
    <n v="5"/>
    <n v="5"/>
    <n v="5"/>
    <n v="5"/>
    <x v="1"/>
    <x v="1"/>
    <x v="1"/>
    <x v="1"/>
    <x v="0"/>
  </r>
  <r>
    <x v="154"/>
    <x v="1"/>
    <s v="Neutral"/>
    <x v="0"/>
    <s v="maybe"/>
    <x v="3"/>
    <x v="8"/>
    <x v="7"/>
    <x v="1"/>
    <n v="5"/>
    <n v="5"/>
    <n v="2"/>
    <n v="2"/>
    <n v="5"/>
    <n v="5"/>
    <n v="4"/>
    <n v="5"/>
    <x v="1"/>
    <x v="0"/>
    <x v="0"/>
    <x v="1"/>
    <x v="1"/>
  </r>
  <r>
    <x v="155"/>
    <x v="2"/>
    <s v="Disagree"/>
    <x v="0"/>
    <s v="maybe"/>
    <x v="1"/>
    <x v="2"/>
    <x v="1"/>
    <x v="1"/>
    <n v="5"/>
    <n v="4"/>
    <n v="4"/>
    <n v="2"/>
    <n v="5"/>
    <n v="4"/>
    <n v="4"/>
    <n v="5"/>
    <x v="1"/>
    <x v="0"/>
    <x v="0"/>
    <x v="1"/>
    <x v="0"/>
  </r>
  <r>
    <x v="156"/>
    <x v="2"/>
    <s v="Disagree"/>
    <x v="0"/>
    <s v="maybe"/>
    <x v="1"/>
    <x v="7"/>
    <x v="5"/>
    <x v="0"/>
    <n v="5"/>
    <n v="4"/>
    <n v="3"/>
    <n v="2"/>
    <n v="5"/>
    <n v="4"/>
    <n v="3"/>
    <n v="4"/>
    <x v="1"/>
    <x v="0"/>
    <x v="1"/>
    <x v="1"/>
    <x v="0"/>
  </r>
  <r>
    <x v="157"/>
    <x v="3"/>
    <s v="Disagree"/>
    <x v="0"/>
    <s v="maybe"/>
    <x v="5"/>
    <x v="0"/>
    <x v="3"/>
    <x v="1"/>
    <n v="3"/>
    <n v="3"/>
    <n v="3"/>
    <n v="3"/>
    <n v="3"/>
    <n v="3"/>
    <n v="3"/>
    <n v="3"/>
    <x v="1"/>
    <x v="0"/>
    <x v="0"/>
    <x v="1"/>
    <x v="1"/>
  </r>
  <r>
    <x v="158"/>
    <x v="4"/>
    <s v="Disagree"/>
    <x v="0"/>
    <s v="no"/>
    <x v="4"/>
    <x v="5"/>
    <x v="8"/>
    <x v="8"/>
    <n v="5"/>
    <n v="5"/>
    <n v="1"/>
    <n v="4"/>
    <n v="5"/>
    <n v="5"/>
    <n v="5"/>
    <n v="4"/>
    <x v="1"/>
    <x v="0"/>
    <x v="1"/>
    <x v="1"/>
    <x v="0"/>
  </r>
  <r>
    <x v="159"/>
    <x v="1"/>
    <s v="Agree"/>
    <x v="0"/>
    <s v="yes"/>
    <x v="1"/>
    <x v="0"/>
    <x v="2"/>
    <x v="4"/>
    <n v="5"/>
    <n v="5"/>
    <n v="1"/>
    <n v="2"/>
    <n v="5"/>
    <n v="5"/>
    <n v="5"/>
    <n v="5"/>
    <x v="1"/>
    <x v="0"/>
    <x v="0"/>
    <x v="0"/>
    <x v="1"/>
  </r>
  <r>
    <x v="160"/>
    <x v="1"/>
    <s v="Neutral"/>
    <x v="0"/>
    <s v="maybe"/>
    <x v="0"/>
    <x v="4"/>
    <x v="3"/>
    <x v="3"/>
    <n v="2"/>
    <n v="4"/>
    <n v="1"/>
    <n v="2"/>
    <n v="4"/>
    <n v="4"/>
    <n v="3"/>
    <n v="4"/>
    <x v="1"/>
    <x v="1"/>
    <x v="1"/>
    <x v="1"/>
    <x v="1"/>
  </r>
  <r>
    <x v="161"/>
    <x v="2"/>
    <s v="Strongly Disagree"/>
    <x v="0"/>
    <s v="maybe"/>
    <x v="1"/>
    <x v="5"/>
    <x v="2"/>
    <x v="2"/>
    <n v="1"/>
    <n v="4"/>
    <n v="1"/>
    <n v="1"/>
    <n v="3"/>
    <n v="4"/>
    <n v="3"/>
    <n v="3"/>
    <x v="1"/>
    <x v="0"/>
    <x v="0"/>
    <x v="1"/>
    <x v="0"/>
  </r>
  <r>
    <x v="162"/>
    <x v="1"/>
    <s v="Neutral"/>
    <x v="0"/>
    <s v="maybe"/>
    <x v="4"/>
    <x v="0"/>
    <x v="8"/>
    <x v="3"/>
    <n v="4"/>
    <n v="4"/>
    <n v="1"/>
    <n v="4"/>
    <n v="4"/>
    <n v="4"/>
    <n v="3"/>
    <n v="4"/>
    <x v="1"/>
    <x v="1"/>
    <x v="0"/>
    <x v="1"/>
    <x v="0"/>
  </r>
  <r>
    <x v="163"/>
    <x v="0"/>
    <s v="Agree"/>
    <x v="0"/>
    <s v="maybe"/>
    <x v="1"/>
    <x v="8"/>
    <x v="7"/>
    <x v="0"/>
    <n v="2"/>
    <n v="5"/>
    <n v="1"/>
    <n v="3"/>
    <n v="4"/>
    <n v="5"/>
    <n v="3"/>
    <n v="3"/>
    <x v="1"/>
    <x v="1"/>
    <x v="1"/>
    <x v="1"/>
    <x v="0"/>
  </r>
  <r>
    <x v="164"/>
    <x v="1"/>
    <s v="Strongly Agree"/>
    <x v="1"/>
    <s v="yes"/>
    <x v="0"/>
    <x v="9"/>
    <x v="1"/>
    <x v="4"/>
    <n v="1"/>
    <n v="5"/>
    <n v="1"/>
    <n v="1"/>
    <n v="3"/>
    <n v="5"/>
    <n v="3"/>
    <n v="3"/>
    <x v="1"/>
    <x v="0"/>
    <x v="0"/>
    <x v="0"/>
    <x v="1"/>
  </r>
  <r>
    <x v="165"/>
    <x v="1"/>
    <s v="Agree"/>
    <x v="0"/>
    <s v="maybe"/>
    <x v="0"/>
    <x v="5"/>
    <x v="0"/>
    <x v="5"/>
    <n v="5"/>
    <n v="5"/>
    <n v="4"/>
    <n v="2"/>
    <n v="5"/>
    <n v="5"/>
    <n v="4"/>
    <n v="5"/>
    <x v="1"/>
    <x v="1"/>
    <x v="0"/>
    <x v="1"/>
    <x v="0"/>
  </r>
  <r>
    <x v="166"/>
    <x v="1"/>
    <s v="Agree"/>
    <x v="0"/>
    <s v="maybe"/>
    <x v="5"/>
    <x v="8"/>
    <x v="4"/>
    <x v="5"/>
    <n v="2"/>
    <n v="5"/>
    <n v="2"/>
    <n v="2"/>
    <n v="4"/>
    <n v="5"/>
    <n v="4"/>
    <n v="4"/>
    <x v="1"/>
    <x v="0"/>
    <x v="0"/>
    <x v="0"/>
    <x v="0"/>
  </r>
  <r>
    <x v="167"/>
    <x v="0"/>
    <s v="Strongly Agree"/>
    <x v="0"/>
    <s v="maybe"/>
    <x v="2"/>
    <x v="4"/>
    <x v="4"/>
    <x v="4"/>
    <n v="5"/>
    <n v="5"/>
    <n v="1"/>
    <n v="2"/>
    <n v="5"/>
    <n v="5"/>
    <n v="5"/>
    <n v="5"/>
    <x v="1"/>
    <x v="1"/>
    <x v="0"/>
    <x v="0"/>
    <x v="1"/>
  </r>
  <r>
    <x v="168"/>
    <x v="2"/>
    <s v="Strongly Disagree"/>
    <x v="0"/>
    <s v="yes"/>
    <x v="2"/>
    <x v="4"/>
    <x v="3"/>
    <x v="3"/>
    <m/>
    <m/>
    <n v="2"/>
    <n v="2"/>
    <m/>
    <m/>
    <n v="4"/>
    <n v="4"/>
    <x v="1"/>
    <x v="0"/>
    <x v="0"/>
    <x v="1"/>
    <x v="0"/>
  </r>
  <r>
    <x v="169"/>
    <x v="0"/>
    <s v="Strongly Agree"/>
    <x v="0"/>
    <s v="yes"/>
    <x v="5"/>
    <x v="4"/>
    <x v="1"/>
    <x v="6"/>
    <m/>
    <n v="5"/>
    <n v="1"/>
    <n v="2"/>
    <m/>
    <n v="5"/>
    <n v="3"/>
    <n v="5"/>
    <x v="1"/>
    <x v="0"/>
    <x v="0"/>
    <x v="0"/>
    <x v="0"/>
  </r>
  <r>
    <x v="170"/>
    <x v="3"/>
    <s v="Neutral"/>
    <x v="1"/>
    <s v="maybe"/>
    <x v="4"/>
    <x v="0"/>
    <x v="2"/>
    <x v="0"/>
    <n v="4"/>
    <n v="5"/>
    <n v="1"/>
    <n v="2"/>
    <n v="4"/>
    <n v="5"/>
    <n v="5"/>
    <n v="5"/>
    <x v="1"/>
    <x v="0"/>
    <x v="1"/>
    <x v="0"/>
    <x v="0"/>
  </r>
  <r>
    <x v="171"/>
    <x v="4"/>
    <s v="Disagree"/>
    <x v="0"/>
    <s v="yes"/>
    <x v="1"/>
    <x v="2"/>
    <x v="0"/>
    <x v="4"/>
    <n v="3"/>
    <n v="2"/>
    <n v="1"/>
    <n v="1"/>
    <n v="3"/>
    <n v="4"/>
    <n v="3"/>
    <n v="3"/>
    <x v="1"/>
    <x v="0"/>
    <x v="0"/>
    <x v="0"/>
    <x v="1"/>
  </r>
  <r>
    <x v="172"/>
    <x v="1"/>
    <s v="Agree"/>
    <x v="1"/>
    <s v="yes"/>
    <x v="0"/>
    <x v="3"/>
    <x v="2"/>
    <x v="0"/>
    <n v="4"/>
    <n v="5"/>
    <n v="4"/>
    <n v="1"/>
    <n v="4"/>
    <n v="5"/>
    <n v="4"/>
    <n v="3"/>
    <x v="1"/>
    <x v="0"/>
    <x v="0"/>
    <x v="1"/>
    <x v="0"/>
  </r>
  <r>
    <x v="173"/>
    <x v="2"/>
    <s v="Disagree"/>
    <x v="0"/>
    <s v="maybe"/>
    <x v="3"/>
    <x v="8"/>
    <x v="1"/>
    <x v="3"/>
    <n v="1"/>
    <n v="5"/>
    <n v="3"/>
    <n v="3"/>
    <n v="3"/>
    <n v="5"/>
    <n v="3"/>
    <n v="3"/>
    <x v="1"/>
    <x v="1"/>
    <x v="1"/>
    <x v="1"/>
    <x v="0"/>
  </r>
  <r>
    <x v="174"/>
    <x v="0"/>
    <s v="Strongly Agree"/>
    <x v="0"/>
    <s v="yes"/>
    <x v="4"/>
    <x v="5"/>
    <x v="2"/>
    <x v="3"/>
    <n v="3"/>
    <n v="5"/>
    <n v="1"/>
    <n v="2"/>
    <n v="3"/>
    <n v="5"/>
    <n v="5"/>
    <n v="5"/>
    <x v="1"/>
    <x v="1"/>
    <x v="1"/>
    <x v="1"/>
    <x v="0"/>
  </r>
  <r>
    <x v="175"/>
    <x v="2"/>
    <s v="Neutral"/>
    <x v="1"/>
    <s v="maybe"/>
    <x v="1"/>
    <x v="1"/>
    <x v="0"/>
    <x v="0"/>
    <n v="1"/>
    <n v="5"/>
    <n v="1"/>
    <n v="2"/>
    <n v="3"/>
    <n v="5"/>
    <n v="5"/>
    <n v="5"/>
    <x v="1"/>
    <x v="1"/>
    <x v="0"/>
    <x v="1"/>
    <x v="0"/>
  </r>
  <r>
    <x v="176"/>
    <x v="1"/>
    <s v="Agree"/>
    <x v="0"/>
    <s v="maybe"/>
    <x v="3"/>
    <x v="3"/>
    <x v="6"/>
    <x v="1"/>
    <n v="4"/>
    <n v="5"/>
    <n v="4"/>
    <n v="2"/>
    <n v="4"/>
    <n v="5"/>
    <n v="4"/>
    <n v="5"/>
    <x v="1"/>
    <x v="1"/>
    <x v="1"/>
    <x v="0"/>
    <x v="0"/>
  </r>
  <r>
    <x v="177"/>
    <x v="0"/>
    <s v="Strongly Agree"/>
    <x v="1"/>
    <s v="maybe"/>
    <x v="1"/>
    <x v="5"/>
    <x v="5"/>
    <x v="0"/>
    <n v="4"/>
    <n v="5"/>
    <n v="4"/>
    <n v="2"/>
    <n v="4"/>
    <n v="5"/>
    <n v="4"/>
    <n v="5"/>
    <x v="1"/>
    <x v="1"/>
    <x v="0"/>
    <x v="1"/>
    <x v="0"/>
  </r>
  <r>
    <x v="178"/>
    <x v="2"/>
    <s v="Neutral"/>
    <x v="1"/>
    <s v="maybe"/>
    <x v="1"/>
    <x v="0"/>
    <x v="5"/>
    <x v="0"/>
    <n v="5"/>
    <n v="5"/>
    <n v="4"/>
    <n v="2"/>
    <n v="5"/>
    <n v="5"/>
    <n v="4"/>
    <n v="5"/>
    <x v="1"/>
    <x v="0"/>
    <x v="0"/>
    <x v="1"/>
    <x v="0"/>
  </r>
  <r>
    <x v="179"/>
    <x v="0"/>
    <s v="Agree"/>
    <x v="1"/>
    <s v="no"/>
    <x v="4"/>
    <x v="0"/>
    <x v="1"/>
    <x v="3"/>
    <n v="4"/>
    <n v="4"/>
    <n v="2"/>
    <n v="3"/>
    <n v="4"/>
    <n v="4"/>
    <n v="4"/>
    <n v="3"/>
    <x v="1"/>
    <x v="1"/>
    <x v="0"/>
    <x v="0"/>
    <x v="1"/>
  </r>
  <r>
    <x v="180"/>
    <x v="2"/>
    <s v="Agree"/>
    <x v="0"/>
    <s v="maybe"/>
    <x v="0"/>
    <x v="9"/>
    <x v="0"/>
    <x v="4"/>
    <n v="5"/>
    <n v="5"/>
    <n v="2"/>
    <n v="2"/>
    <n v="5"/>
    <n v="5"/>
    <n v="4"/>
    <n v="5"/>
    <x v="1"/>
    <x v="1"/>
    <x v="1"/>
    <x v="0"/>
    <x v="0"/>
  </r>
  <r>
    <x v="181"/>
    <x v="1"/>
    <s v="Neutral"/>
    <x v="1"/>
    <s v="maybe"/>
    <x v="1"/>
    <x v="5"/>
    <x v="5"/>
    <x v="3"/>
    <n v="3"/>
    <n v="4"/>
    <n v="2"/>
    <n v="3"/>
    <n v="3"/>
    <n v="4"/>
    <n v="4"/>
    <n v="3"/>
    <x v="1"/>
    <x v="1"/>
    <x v="0"/>
    <x v="1"/>
    <x v="0"/>
  </r>
  <r>
    <x v="182"/>
    <x v="2"/>
    <s v="Neutral"/>
    <x v="1"/>
    <s v="maybe"/>
    <x v="1"/>
    <x v="2"/>
    <x v="7"/>
    <x v="3"/>
    <n v="4"/>
    <n v="5"/>
    <n v="1"/>
    <n v="2"/>
    <n v="4"/>
    <n v="5"/>
    <n v="5"/>
    <n v="5"/>
    <x v="1"/>
    <x v="0"/>
    <x v="0"/>
    <x v="1"/>
    <x v="0"/>
  </r>
  <r>
    <x v="183"/>
    <x v="3"/>
    <s v="Disagree"/>
    <x v="1"/>
    <s v="maybe"/>
    <x v="2"/>
    <x v="8"/>
    <x v="6"/>
    <x v="3"/>
    <n v="4"/>
    <n v="4"/>
    <n v="4"/>
    <n v="4"/>
    <n v="4"/>
    <n v="4"/>
    <n v="4"/>
    <n v="4"/>
    <x v="1"/>
    <x v="0"/>
    <x v="0"/>
    <x v="0"/>
    <x v="0"/>
  </r>
  <r>
    <x v="184"/>
    <x v="0"/>
    <s v="Neutral"/>
    <x v="1"/>
    <s v="maybe"/>
    <x v="2"/>
    <x v="2"/>
    <x v="3"/>
    <x v="0"/>
    <n v="3"/>
    <n v="5"/>
    <n v="2"/>
    <n v="2"/>
    <n v="3"/>
    <n v="5"/>
    <n v="4"/>
    <n v="5"/>
    <x v="1"/>
    <x v="1"/>
    <x v="0"/>
    <x v="1"/>
    <x v="0"/>
  </r>
  <r>
    <x v="185"/>
    <x v="2"/>
    <s v="Disagree"/>
    <x v="1"/>
    <s v="no"/>
    <x v="2"/>
    <x v="0"/>
    <x v="1"/>
    <x v="2"/>
    <n v="5"/>
    <n v="5"/>
    <n v="2"/>
    <n v="2"/>
    <n v="5"/>
    <n v="5"/>
    <n v="4"/>
    <n v="5"/>
    <x v="1"/>
    <x v="0"/>
    <x v="1"/>
    <x v="1"/>
    <x v="0"/>
  </r>
  <r>
    <x v="186"/>
    <x v="1"/>
    <s v="Strongly Agree"/>
    <x v="1"/>
    <s v="maybe"/>
    <x v="1"/>
    <x v="2"/>
    <x v="2"/>
    <x v="1"/>
    <n v="2"/>
    <n v="4"/>
    <n v="2"/>
    <n v="4"/>
    <n v="4"/>
    <n v="4"/>
    <n v="4"/>
    <n v="4"/>
    <x v="1"/>
    <x v="1"/>
    <x v="0"/>
    <x v="0"/>
    <x v="1"/>
  </r>
  <r>
    <x v="187"/>
    <x v="0"/>
    <s v="Strongly Agree"/>
    <x v="1"/>
    <s v="yes"/>
    <x v="4"/>
    <x v="1"/>
    <x v="1"/>
    <x v="1"/>
    <n v="1"/>
    <n v="5"/>
    <n v="1"/>
    <n v="2"/>
    <n v="3"/>
    <n v="5"/>
    <n v="3"/>
    <n v="5"/>
    <x v="1"/>
    <x v="0"/>
    <x v="0"/>
    <x v="0"/>
    <x v="0"/>
  </r>
  <r>
    <x v="188"/>
    <x v="1"/>
    <s v="Agree"/>
    <x v="1"/>
    <s v="maybe"/>
    <x v="1"/>
    <x v="5"/>
    <x v="2"/>
    <x v="4"/>
    <n v="5"/>
    <n v="5"/>
    <n v="1"/>
    <n v="2"/>
    <n v="5"/>
    <n v="5"/>
    <n v="5"/>
    <n v="5"/>
    <x v="1"/>
    <x v="1"/>
    <x v="1"/>
    <x v="1"/>
    <x v="0"/>
  </r>
  <r>
    <x v="189"/>
    <x v="3"/>
    <s v="Neutral"/>
    <x v="1"/>
    <s v="no"/>
    <x v="0"/>
    <x v="7"/>
    <x v="4"/>
    <x v="3"/>
    <n v="1"/>
    <n v="5"/>
    <n v="1"/>
    <n v="1"/>
    <n v="3"/>
    <n v="5"/>
    <n v="3"/>
    <n v="3"/>
    <x v="1"/>
    <x v="0"/>
    <x v="0"/>
    <x v="0"/>
    <x v="0"/>
  </r>
  <r>
    <x v="190"/>
    <x v="0"/>
    <s v="Agree"/>
    <x v="1"/>
    <s v="maybe"/>
    <x v="4"/>
    <x v="9"/>
    <x v="9"/>
    <x v="5"/>
    <n v="4"/>
    <n v="4"/>
    <n v="1"/>
    <n v="2"/>
    <n v="4"/>
    <n v="4"/>
    <n v="3"/>
    <n v="5"/>
    <x v="1"/>
    <x v="1"/>
    <x v="1"/>
    <x v="1"/>
    <x v="0"/>
  </r>
  <r>
    <x v="191"/>
    <x v="2"/>
    <s v="Neutral"/>
    <x v="1"/>
    <s v="maybe"/>
    <x v="3"/>
    <x v="0"/>
    <x v="2"/>
    <x v="4"/>
    <n v="5"/>
    <n v="5"/>
    <n v="1"/>
    <n v="2"/>
    <n v="5"/>
    <n v="5"/>
    <n v="3"/>
    <n v="5"/>
    <x v="1"/>
    <x v="1"/>
    <x v="1"/>
    <x v="0"/>
    <x v="1"/>
  </r>
  <r>
    <x v="192"/>
    <x v="3"/>
    <s v="Neutral"/>
    <x v="1"/>
    <s v="yes"/>
    <x v="2"/>
    <x v="8"/>
    <x v="4"/>
    <x v="3"/>
    <n v="5"/>
    <n v="5"/>
    <n v="3"/>
    <n v="2"/>
    <n v="5"/>
    <n v="5"/>
    <n v="3"/>
    <n v="5"/>
    <x v="1"/>
    <x v="1"/>
    <x v="0"/>
    <x v="1"/>
    <x v="0"/>
  </r>
  <r>
    <x v="193"/>
    <x v="2"/>
    <s v="Neutral"/>
    <x v="1"/>
    <s v="maybe"/>
    <x v="1"/>
    <x v="0"/>
    <x v="3"/>
    <x v="3"/>
    <n v="5"/>
    <n v="5"/>
    <n v="1"/>
    <n v="2"/>
    <n v="5"/>
    <n v="5"/>
    <n v="5"/>
    <n v="5"/>
    <x v="1"/>
    <x v="0"/>
    <x v="1"/>
    <x v="0"/>
    <x v="1"/>
  </r>
  <r>
    <x v="194"/>
    <x v="0"/>
    <s v="Neutral"/>
    <x v="1"/>
    <s v="maybe"/>
    <x v="3"/>
    <x v="9"/>
    <x v="6"/>
    <x v="1"/>
    <n v="4"/>
    <n v="4"/>
    <n v="2"/>
    <n v="2"/>
    <n v="4"/>
    <n v="4"/>
    <n v="4"/>
    <n v="5"/>
    <x v="1"/>
    <x v="0"/>
    <x v="0"/>
    <x v="0"/>
    <x v="1"/>
  </r>
  <r>
    <x v="195"/>
    <x v="2"/>
    <s v="Agree"/>
    <x v="1"/>
    <s v="maybe"/>
    <x v="5"/>
    <x v="2"/>
    <x v="8"/>
    <x v="3"/>
    <n v="2"/>
    <n v="4"/>
    <n v="2"/>
    <n v="2"/>
    <n v="4"/>
    <n v="4"/>
    <n v="4"/>
    <n v="4"/>
    <x v="1"/>
    <x v="0"/>
    <x v="0"/>
    <x v="1"/>
    <x v="0"/>
  </r>
  <r>
    <x v="196"/>
    <x v="1"/>
    <s v="Neutral"/>
    <x v="1"/>
    <s v="yes"/>
    <x v="4"/>
    <x v="1"/>
    <x v="0"/>
    <x v="1"/>
    <n v="2"/>
    <n v="4"/>
    <n v="2"/>
    <n v="4"/>
    <n v="4"/>
    <n v="4"/>
    <n v="4"/>
    <n v="4"/>
    <x v="1"/>
    <x v="1"/>
    <x v="1"/>
    <x v="1"/>
    <x v="0"/>
  </r>
  <r>
    <x v="197"/>
    <x v="4"/>
    <s v="Strongly Disagree"/>
    <x v="1"/>
    <s v="maybe"/>
    <x v="1"/>
    <x v="0"/>
    <x v="0"/>
    <x v="4"/>
    <n v="5"/>
    <n v="4"/>
    <n v="4"/>
    <n v="2"/>
    <n v="5"/>
    <n v="4"/>
    <n v="4"/>
    <n v="5"/>
    <x v="1"/>
    <x v="1"/>
    <x v="1"/>
    <x v="0"/>
    <x v="1"/>
  </r>
  <r>
    <x v="198"/>
    <x v="0"/>
    <s v="Strongly Agree"/>
    <x v="1"/>
    <s v="yes"/>
    <x v="5"/>
    <x v="0"/>
    <x v="4"/>
    <x v="3"/>
    <n v="5"/>
    <n v="5"/>
    <n v="1"/>
    <n v="2"/>
    <n v="5"/>
    <n v="5"/>
    <n v="5"/>
    <n v="5"/>
    <x v="1"/>
    <x v="0"/>
    <x v="0"/>
    <x v="0"/>
    <x v="0"/>
  </r>
  <r>
    <x v="199"/>
    <x v="0"/>
    <s v="Strongly Agree"/>
    <x v="0"/>
    <s v="no"/>
    <x v="1"/>
    <x v="0"/>
    <x v="3"/>
    <x v="1"/>
    <n v="3"/>
    <n v="5"/>
    <n v="4"/>
    <n v="2"/>
    <n v="3"/>
    <n v="5"/>
    <n v="4"/>
    <n v="5"/>
    <x v="1"/>
    <x v="0"/>
    <x v="1"/>
    <x v="1"/>
    <x v="0"/>
  </r>
  <r>
    <x v="200"/>
    <x v="3"/>
    <s v="Disagree"/>
    <x v="0"/>
    <s v="maybe"/>
    <x v="4"/>
    <x v="1"/>
    <x v="8"/>
    <x v="3"/>
    <n v="4"/>
    <n v="5"/>
    <n v="4"/>
    <n v="2"/>
    <n v="4"/>
    <n v="5"/>
    <n v="4"/>
    <n v="5"/>
    <x v="1"/>
    <x v="1"/>
    <x v="1"/>
    <x v="1"/>
    <x v="0"/>
  </r>
  <r>
    <x v="201"/>
    <x v="0"/>
    <s v="Strongly Agree"/>
    <x v="0"/>
    <s v="yes"/>
    <x v="0"/>
    <x v="3"/>
    <x v="3"/>
    <x v="2"/>
    <n v="5"/>
    <n v="4"/>
    <n v="1"/>
    <n v="2"/>
    <n v="5"/>
    <n v="4"/>
    <n v="3"/>
    <n v="5"/>
    <x v="1"/>
    <x v="0"/>
    <x v="1"/>
    <x v="1"/>
    <x v="0"/>
  </r>
  <r>
    <x v="202"/>
    <x v="2"/>
    <s v="Neutral"/>
    <x v="0"/>
    <s v="maybe"/>
    <x v="3"/>
    <x v="4"/>
    <x v="2"/>
    <x v="3"/>
    <n v="3"/>
    <n v="4"/>
    <n v="1"/>
    <n v="1"/>
    <n v="3"/>
    <n v="4"/>
    <n v="5"/>
    <n v="3"/>
    <x v="1"/>
    <x v="0"/>
    <x v="1"/>
    <x v="1"/>
    <x v="0"/>
  </r>
  <r>
    <x v="203"/>
    <x v="1"/>
    <s v="Disagree"/>
    <x v="0"/>
    <s v="maybe"/>
    <x v="0"/>
    <x v="3"/>
    <x v="6"/>
    <x v="4"/>
    <n v="5"/>
    <n v="4"/>
    <n v="2"/>
    <n v="2"/>
    <n v="5"/>
    <n v="4"/>
    <n v="4"/>
    <n v="4"/>
    <x v="1"/>
    <x v="0"/>
    <x v="0"/>
    <x v="1"/>
    <x v="0"/>
  </r>
  <r>
    <x v="204"/>
    <x v="3"/>
    <s v="Agree"/>
    <x v="0"/>
    <s v="no"/>
    <x v="5"/>
    <x v="0"/>
    <x v="3"/>
    <x v="9"/>
    <n v="5"/>
    <n v="5"/>
    <n v="1"/>
    <n v="3"/>
    <n v="5"/>
    <n v="5"/>
    <n v="5"/>
    <n v="3"/>
    <x v="1"/>
    <x v="1"/>
    <x v="0"/>
    <x v="1"/>
    <x v="0"/>
  </r>
  <r>
    <x v="205"/>
    <x v="0"/>
    <s v="Strongly Agree"/>
    <x v="0"/>
    <s v="maybe"/>
    <x v="5"/>
    <x v="7"/>
    <x v="8"/>
    <x v="1"/>
    <n v="3"/>
    <n v="5"/>
    <n v="1"/>
    <n v="2"/>
    <n v="3"/>
    <n v="5"/>
    <n v="5"/>
    <n v="5"/>
    <x v="1"/>
    <x v="1"/>
    <x v="1"/>
    <x v="1"/>
    <x v="0"/>
  </r>
  <r>
    <x v="206"/>
    <x v="4"/>
    <s v="Strongly Disagree"/>
    <x v="0"/>
    <s v="yes"/>
    <x v="0"/>
    <x v="0"/>
    <x v="0"/>
    <x v="5"/>
    <n v="3"/>
    <n v="5"/>
    <n v="1"/>
    <n v="3"/>
    <n v="3"/>
    <n v="5"/>
    <n v="5"/>
    <n v="3"/>
    <x v="1"/>
    <x v="0"/>
    <x v="0"/>
    <x v="1"/>
    <x v="0"/>
  </r>
  <r>
    <x v="207"/>
    <x v="0"/>
    <s v="Neutral"/>
    <x v="0"/>
    <s v="maybe"/>
    <x v="0"/>
    <x v="9"/>
    <x v="8"/>
    <x v="6"/>
    <n v="4"/>
    <n v="4"/>
    <n v="3"/>
    <n v="3"/>
    <n v="4"/>
    <n v="4"/>
    <n v="3"/>
    <n v="3"/>
    <x v="1"/>
    <x v="0"/>
    <x v="1"/>
    <x v="1"/>
    <x v="0"/>
  </r>
  <r>
    <x v="208"/>
    <x v="2"/>
    <s v="Neutral"/>
    <x v="0"/>
    <s v="maybe"/>
    <x v="2"/>
    <x v="9"/>
    <x v="9"/>
    <x v="5"/>
    <n v="5"/>
    <n v="3"/>
    <n v="1"/>
    <n v="2"/>
    <n v="5"/>
    <n v="3"/>
    <n v="3"/>
    <n v="4"/>
    <x v="1"/>
    <x v="0"/>
    <x v="0"/>
    <x v="1"/>
    <x v="0"/>
  </r>
  <r>
    <x v="209"/>
    <x v="1"/>
    <s v="Strongly Agree"/>
    <x v="0"/>
    <s v="yes"/>
    <x v="1"/>
    <x v="2"/>
    <x v="7"/>
    <x v="0"/>
    <n v="5"/>
    <n v="5"/>
    <n v="4"/>
    <n v="4"/>
    <n v="5"/>
    <n v="5"/>
    <n v="4"/>
    <n v="4"/>
    <x v="1"/>
    <x v="1"/>
    <x v="0"/>
    <x v="0"/>
    <x v="1"/>
  </r>
  <r>
    <x v="210"/>
    <x v="0"/>
    <s v="Strongly Agree"/>
    <x v="0"/>
    <s v="maybe"/>
    <x v="3"/>
    <x v="8"/>
    <x v="6"/>
    <x v="2"/>
    <n v="4"/>
    <n v="4"/>
    <n v="4"/>
    <n v="4"/>
    <n v="4"/>
    <n v="4"/>
    <n v="4"/>
    <n v="4"/>
    <x v="1"/>
    <x v="0"/>
    <x v="0"/>
    <x v="0"/>
    <x v="1"/>
  </r>
  <r>
    <x v="211"/>
    <x v="0"/>
    <s v="Strongly Agree"/>
    <x v="0"/>
    <s v="maybe"/>
    <x v="4"/>
    <x v="2"/>
    <x v="6"/>
    <x v="8"/>
    <n v="5"/>
    <n v="5"/>
    <n v="1"/>
    <n v="2"/>
    <n v="5"/>
    <n v="5"/>
    <n v="5"/>
    <n v="5"/>
    <x v="1"/>
    <x v="1"/>
    <x v="0"/>
    <x v="1"/>
    <x v="0"/>
  </r>
  <r>
    <x v="212"/>
    <x v="0"/>
    <s v="Neutral"/>
    <x v="0"/>
    <s v="yes"/>
    <x v="1"/>
    <x v="0"/>
    <x v="2"/>
    <x v="1"/>
    <n v="5"/>
    <n v="5"/>
    <n v="1"/>
    <n v="2"/>
    <n v="5"/>
    <n v="5"/>
    <n v="5"/>
    <n v="5"/>
    <x v="1"/>
    <x v="1"/>
    <x v="0"/>
    <x v="1"/>
    <x v="1"/>
  </r>
  <r>
    <x v="213"/>
    <x v="3"/>
    <s v="Strongly Disagree"/>
    <x v="0"/>
    <s v="maybe"/>
    <x v="4"/>
    <x v="1"/>
    <x v="1"/>
    <x v="2"/>
    <n v="3"/>
    <n v="4"/>
    <n v="2"/>
    <n v="1"/>
    <n v="3"/>
    <n v="4"/>
    <n v="4"/>
    <n v="3"/>
    <x v="1"/>
    <x v="0"/>
    <x v="1"/>
    <x v="1"/>
    <x v="0"/>
  </r>
  <r>
    <x v="214"/>
    <x v="1"/>
    <s v="Strongly Agree"/>
    <x v="0"/>
    <s v="maybe"/>
    <x v="3"/>
    <x v="2"/>
    <x v="1"/>
    <x v="5"/>
    <n v="4"/>
    <n v="5"/>
    <n v="1"/>
    <n v="2"/>
    <n v="4"/>
    <n v="5"/>
    <n v="5"/>
    <n v="5"/>
    <x v="1"/>
    <x v="0"/>
    <x v="1"/>
    <x v="1"/>
    <x v="1"/>
  </r>
  <r>
    <x v="215"/>
    <x v="4"/>
    <s v="Strongly Disagree"/>
    <x v="0"/>
    <s v="yes"/>
    <x v="0"/>
    <x v="9"/>
    <x v="9"/>
    <x v="3"/>
    <n v="1"/>
    <n v="3"/>
    <n v="2"/>
    <n v="1"/>
    <n v="3"/>
    <n v="3"/>
    <n v="4"/>
    <n v="3"/>
    <x v="1"/>
    <x v="0"/>
    <x v="0"/>
    <x v="0"/>
    <x v="1"/>
  </r>
  <r>
    <x v="216"/>
    <x v="0"/>
    <s v="Strongly Agree"/>
    <x v="0"/>
    <s v="maybe"/>
    <x v="4"/>
    <x v="1"/>
    <x v="4"/>
    <x v="4"/>
    <n v="5"/>
    <n v="5"/>
    <n v="1"/>
    <n v="2"/>
    <n v="5"/>
    <n v="5"/>
    <n v="5"/>
    <n v="5"/>
    <x v="1"/>
    <x v="0"/>
    <x v="1"/>
    <x v="1"/>
    <x v="0"/>
  </r>
  <r>
    <x v="217"/>
    <x v="2"/>
    <s v="Neutral"/>
    <x v="1"/>
    <s v="no"/>
    <x v="1"/>
    <x v="9"/>
    <x v="0"/>
    <x v="0"/>
    <n v="5"/>
    <n v="5"/>
    <n v="1"/>
    <n v="2"/>
    <n v="5"/>
    <n v="5"/>
    <n v="5"/>
    <n v="5"/>
    <x v="1"/>
    <x v="0"/>
    <x v="0"/>
    <x v="0"/>
    <x v="1"/>
  </r>
  <r>
    <x v="218"/>
    <x v="4"/>
    <s v="Strongly Disagree"/>
    <x v="0"/>
    <s v="maybe"/>
    <x v="1"/>
    <x v="9"/>
    <x v="2"/>
    <x v="6"/>
    <n v="3"/>
    <n v="3"/>
    <n v="3"/>
    <n v="2"/>
    <n v="3"/>
    <n v="3"/>
    <n v="3"/>
    <n v="5"/>
    <x v="1"/>
    <x v="1"/>
    <x v="0"/>
    <x v="1"/>
    <x v="0"/>
  </r>
  <r>
    <x v="219"/>
    <x v="0"/>
    <s v="Disagree"/>
    <x v="1"/>
    <s v="maybe"/>
    <x v="1"/>
    <x v="5"/>
    <x v="8"/>
    <x v="8"/>
    <n v="3"/>
    <n v="3"/>
    <n v="3"/>
    <n v="2"/>
    <n v="3"/>
    <n v="3"/>
    <n v="3"/>
    <n v="5"/>
    <x v="1"/>
    <x v="0"/>
    <x v="0"/>
    <x v="0"/>
    <x v="1"/>
  </r>
  <r>
    <x v="220"/>
    <x v="0"/>
    <s v="Strongly Agree"/>
    <x v="0"/>
    <s v="yes"/>
    <x v="5"/>
    <x v="7"/>
    <x v="5"/>
    <x v="5"/>
    <n v="5"/>
    <n v="5"/>
    <n v="1"/>
    <n v="2"/>
    <n v="5"/>
    <n v="5"/>
    <n v="5"/>
    <n v="5"/>
    <x v="1"/>
    <x v="0"/>
    <x v="0"/>
    <x v="1"/>
    <x v="0"/>
  </r>
  <r>
    <x v="221"/>
    <x v="3"/>
    <s v="Disagree"/>
    <x v="0"/>
    <s v="yes"/>
    <x v="1"/>
    <x v="0"/>
    <x v="0"/>
    <x v="3"/>
    <n v="5"/>
    <n v="5"/>
    <n v="1"/>
    <n v="2"/>
    <n v="5"/>
    <n v="5"/>
    <n v="5"/>
    <n v="5"/>
    <x v="1"/>
    <x v="1"/>
    <x v="0"/>
    <x v="0"/>
    <x v="1"/>
  </r>
  <r>
    <x v="222"/>
    <x v="1"/>
    <s v="Neutral"/>
    <x v="0"/>
    <s v="maybe"/>
    <x v="3"/>
    <x v="0"/>
    <x v="0"/>
    <x v="3"/>
    <n v="4"/>
    <n v="5"/>
    <n v="3"/>
    <n v="3"/>
    <n v="4"/>
    <n v="5"/>
    <n v="3"/>
    <n v="3"/>
    <x v="1"/>
    <x v="0"/>
    <x v="0"/>
    <x v="1"/>
    <x v="0"/>
  </r>
  <r>
    <x v="223"/>
    <x v="2"/>
    <s v="Disagree"/>
    <x v="0"/>
    <s v="maybe"/>
    <x v="3"/>
    <x v="1"/>
    <x v="3"/>
    <x v="2"/>
    <n v="4"/>
    <n v="5"/>
    <n v="1"/>
    <n v="2"/>
    <n v="4"/>
    <n v="5"/>
    <n v="3"/>
    <n v="5"/>
    <x v="1"/>
    <x v="0"/>
    <x v="0"/>
    <x v="1"/>
    <x v="0"/>
  </r>
  <r>
    <x v="224"/>
    <x v="0"/>
    <s v="Strongly Agree"/>
    <x v="0"/>
    <s v="maybe"/>
    <x v="1"/>
    <x v="4"/>
    <x v="5"/>
    <x v="1"/>
    <n v="5"/>
    <n v="5"/>
    <n v="1"/>
    <n v="2"/>
    <n v="5"/>
    <n v="5"/>
    <n v="5"/>
    <n v="5"/>
    <x v="1"/>
    <x v="1"/>
    <x v="0"/>
    <x v="0"/>
    <x v="0"/>
  </r>
  <r>
    <x v="225"/>
    <x v="0"/>
    <s v="Agree"/>
    <x v="0"/>
    <s v="yes"/>
    <x v="1"/>
    <x v="7"/>
    <x v="0"/>
    <x v="1"/>
    <n v="5"/>
    <n v="5"/>
    <n v="2"/>
    <n v="2"/>
    <n v="5"/>
    <n v="5"/>
    <n v="4"/>
    <n v="5"/>
    <x v="1"/>
    <x v="0"/>
    <x v="0"/>
    <x v="1"/>
    <x v="0"/>
  </r>
  <r>
    <x v="226"/>
    <x v="3"/>
    <s v="Disagree"/>
    <x v="1"/>
    <s v="maybe"/>
    <x v="1"/>
    <x v="7"/>
    <x v="1"/>
    <x v="3"/>
    <n v="5"/>
    <n v="5"/>
    <n v="1"/>
    <n v="2"/>
    <n v="5"/>
    <n v="5"/>
    <n v="5"/>
    <n v="4"/>
    <x v="1"/>
    <x v="0"/>
    <x v="0"/>
    <x v="1"/>
    <x v="0"/>
  </r>
  <r>
    <x v="227"/>
    <x v="2"/>
    <s v="Neutral"/>
    <x v="0"/>
    <s v="maybe"/>
    <x v="4"/>
    <x v="8"/>
    <x v="4"/>
    <x v="1"/>
    <n v="5"/>
    <n v="5"/>
    <n v="1"/>
    <n v="2"/>
    <n v="5"/>
    <n v="5"/>
    <n v="5"/>
    <n v="5"/>
    <x v="1"/>
    <x v="1"/>
    <x v="0"/>
    <x v="1"/>
    <x v="1"/>
  </r>
  <r>
    <x v="228"/>
    <x v="2"/>
    <s v="Agree"/>
    <x v="0"/>
    <s v="maybe"/>
    <x v="5"/>
    <x v="5"/>
    <x v="8"/>
    <x v="5"/>
    <n v="3"/>
    <n v="4"/>
    <n v="2"/>
    <n v="3"/>
    <n v="3"/>
    <n v="4"/>
    <n v="4"/>
    <n v="3"/>
    <x v="1"/>
    <x v="1"/>
    <x v="0"/>
    <x v="1"/>
    <x v="0"/>
  </r>
  <r>
    <x v="229"/>
    <x v="3"/>
    <s v="Disagree"/>
    <x v="0"/>
    <s v="maybe"/>
    <x v="2"/>
    <x v="2"/>
    <x v="8"/>
    <x v="1"/>
    <n v="4"/>
    <n v="5"/>
    <n v="1"/>
    <n v="2"/>
    <n v="4"/>
    <n v="5"/>
    <n v="3"/>
    <n v="5"/>
    <x v="1"/>
    <x v="1"/>
    <x v="0"/>
    <x v="1"/>
    <x v="0"/>
  </r>
  <r>
    <x v="230"/>
    <x v="0"/>
    <s v="Strongly Agree"/>
    <x v="0"/>
    <s v="maybe"/>
    <x v="1"/>
    <x v="8"/>
    <x v="8"/>
    <x v="5"/>
    <n v="2"/>
    <n v="5"/>
    <n v="1"/>
    <n v="2"/>
    <n v="4"/>
    <n v="5"/>
    <n v="3"/>
    <n v="5"/>
    <x v="1"/>
    <x v="0"/>
    <x v="0"/>
    <x v="1"/>
    <x v="0"/>
  </r>
  <r>
    <x v="231"/>
    <x v="2"/>
    <s v="Agree"/>
    <x v="0"/>
    <s v="yes"/>
    <x v="4"/>
    <x v="7"/>
    <x v="3"/>
    <x v="4"/>
    <n v="3"/>
    <n v="4"/>
    <n v="1"/>
    <n v="2"/>
    <n v="3"/>
    <n v="4"/>
    <n v="5"/>
    <n v="5"/>
    <x v="1"/>
    <x v="1"/>
    <x v="1"/>
    <x v="1"/>
    <x v="0"/>
  </r>
  <r>
    <x v="232"/>
    <x v="1"/>
    <s v="Agree"/>
    <x v="0"/>
    <s v="maybe"/>
    <x v="1"/>
    <x v="4"/>
    <x v="1"/>
    <x v="2"/>
    <n v="3"/>
    <n v="5"/>
    <n v="1"/>
    <n v="2"/>
    <n v="3"/>
    <n v="5"/>
    <n v="5"/>
    <n v="5"/>
    <x v="1"/>
    <x v="0"/>
    <x v="0"/>
    <x v="1"/>
    <x v="0"/>
  </r>
  <r>
    <x v="233"/>
    <x v="1"/>
    <s v="Strongly Agree"/>
    <x v="0"/>
    <s v="maybe"/>
    <x v="5"/>
    <x v="1"/>
    <x v="3"/>
    <x v="7"/>
    <n v="3"/>
    <n v="5"/>
    <n v="1"/>
    <n v="2"/>
    <n v="3"/>
    <n v="5"/>
    <n v="3"/>
    <n v="5"/>
    <x v="1"/>
    <x v="1"/>
    <x v="1"/>
    <x v="1"/>
    <x v="0"/>
  </r>
  <r>
    <x v="234"/>
    <x v="3"/>
    <s v="Disagree"/>
    <x v="1"/>
    <s v="no"/>
    <x v="0"/>
    <x v="7"/>
    <x v="2"/>
    <x v="6"/>
    <n v="4"/>
    <n v="1"/>
    <n v="1"/>
    <n v="1"/>
    <n v="4"/>
    <n v="3"/>
    <n v="3"/>
    <n v="3"/>
    <x v="1"/>
    <x v="0"/>
    <x v="0"/>
    <x v="1"/>
    <x v="0"/>
  </r>
  <r>
    <x v="235"/>
    <x v="0"/>
    <s v="Strongly Agree"/>
    <x v="0"/>
    <s v="maybe"/>
    <x v="4"/>
    <x v="7"/>
    <x v="9"/>
    <x v="4"/>
    <n v="5"/>
    <n v="5"/>
    <n v="1"/>
    <n v="2"/>
    <n v="5"/>
    <n v="5"/>
    <n v="5"/>
    <n v="5"/>
    <x v="1"/>
    <x v="1"/>
    <x v="0"/>
    <x v="0"/>
    <x v="0"/>
  </r>
  <r>
    <x v="236"/>
    <x v="1"/>
    <s v="Agree"/>
    <x v="0"/>
    <s v="maybe"/>
    <x v="3"/>
    <x v="4"/>
    <x v="3"/>
    <x v="5"/>
    <n v="2"/>
    <n v="5"/>
    <n v="1"/>
    <n v="2"/>
    <n v="4"/>
    <n v="5"/>
    <n v="3"/>
    <n v="5"/>
    <x v="1"/>
    <x v="0"/>
    <x v="0"/>
    <x v="0"/>
    <x v="0"/>
  </r>
  <r>
    <x v="237"/>
    <x v="1"/>
    <s v="Agree"/>
    <x v="1"/>
    <s v="maybe"/>
    <x v="0"/>
    <x v="8"/>
    <x v="0"/>
    <x v="6"/>
    <n v="4"/>
    <n v="5"/>
    <n v="2"/>
    <n v="2"/>
    <n v="4"/>
    <n v="5"/>
    <n v="4"/>
    <n v="5"/>
    <x v="1"/>
    <x v="1"/>
    <x v="0"/>
    <x v="0"/>
    <x v="0"/>
  </r>
  <r>
    <x v="238"/>
    <x v="1"/>
    <s v="Agree"/>
    <x v="1"/>
    <s v="maybe"/>
    <x v="1"/>
    <x v="5"/>
    <x v="5"/>
    <x v="3"/>
    <n v="3"/>
    <n v="4"/>
    <n v="1"/>
    <n v="4"/>
    <n v="3"/>
    <n v="4"/>
    <n v="5"/>
    <n v="4"/>
    <x v="1"/>
    <x v="0"/>
    <x v="0"/>
    <x v="1"/>
    <x v="0"/>
  </r>
  <r>
    <x v="239"/>
    <x v="2"/>
    <s v="Strongly Disagree"/>
    <x v="1"/>
    <s v="maybe"/>
    <x v="5"/>
    <x v="4"/>
    <x v="6"/>
    <x v="2"/>
    <n v="5"/>
    <n v="5"/>
    <n v="1"/>
    <n v="2"/>
    <n v="5"/>
    <n v="5"/>
    <n v="3"/>
    <n v="5"/>
    <x v="1"/>
    <x v="0"/>
    <x v="0"/>
    <x v="1"/>
    <x v="1"/>
  </r>
  <r>
    <x v="240"/>
    <x v="3"/>
    <s v="Disagree"/>
    <x v="1"/>
    <s v="no"/>
    <x v="5"/>
    <x v="1"/>
    <x v="2"/>
    <x v="5"/>
    <n v="5"/>
    <n v="4"/>
    <n v="1"/>
    <n v="2"/>
    <n v="5"/>
    <n v="4"/>
    <n v="3"/>
    <n v="5"/>
    <x v="1"/>
    <x v="0"/>
    <x v="0"/>
    <x v="1"/>
    <x v="0"/>
  </r>
  <r>
    <x v="241"/>
    <x v="0"/>
    <s v="Strongly Agree"/>
    <x v="1"/>
    <s v="maybe"/>
    <x v="1"/>
    <x v="0"/>
    <x v="3"/>
    <x v="4"/>
    <n v="1"/>
    <n v="4"/>
    <n v="1"/>
    <n v="1"/>
    <n v="3"/>
    <n v="4"/>
    <n v="3"/>
    <n v="3"/>
    <x v="1"/>
    <x v="0"/>
    <x v="1"/>
    <x v="0"/>
    <x v="0"/>
  </r>
  <r>
    <x v="242"/>
    <x v="2"/>
    <s v="Neutral"/>
    <x v="1"/>
    <s v="maybe"/>
    <x v="4"/>
    <x v="4"/>
    <x v="5"/>
    <x v="3"/>
    <n v="5"/>
    <n v="5"/>
    <n v="2"/>
    <n v="2"/>
    <n v="5"/>
    <n v="5"/>
    <n v="4"/>
    <n v="5"/>
    <x v="1"/>
    <x v="0"/>
    <x v="1"/>
    <x v="1"/>
    <x v="0"/>
  </r>
  <r>
    <x v="243"/>
    <x v="1"/>
    <s v="Agree"/>
    <x v="1"/>
    <s v="maybe"/>
    <x v="4"/>
    <x v="5"/>
    <x v="7"/>
    <x v="2"/>
    <n v="1"/>
    <n v="5"/>
    <n v="1"/>
    <n v="4"/>
    <n v="3"/>
    <n v="5"/>
    <n v="5"/>
    <n v="4"/>
    <x v="2"/>
    <x v="0"/>
    <x v="1"/>
    <x v="1"/>
    <x v="0"/>
  </r>
  <r>
    <x v="244"/>
    <x v="1"/>
    <s v="Strongly Agree"/>
    <x v="1"/>
    <s v="maybe"/>
    <x v="4"/>
    <x v="3"/>
    <x v="5"/>
    <x v="1"/>
    <n v="5"/>
    <n v="3"/>
    <n v="1"/>
    <n v="1"/>
    <n v="5"/>
    <n v="3"/>
    <n v="3"/>
    <n v="3"/>
    <x v="2"/>
    <x v="0"/>
    <x v="1"/>
    <x v="1"/>
    <x v="0"/>
  </r>
  <r>
    <x v="245"/>
    <x v="0"/>
    <s v="Strongly Agree"/>
    <x v="1"/>
    <s v="maybe"/>
    <x v="4"/>
    <x v="7"/>
    <x v="3"/>
    <x v="6"/>
    <n v="5"/>
    <n v="5"/>
    <n v="1"/>
    <n v="2"/>
    <n v="5"/>
    <n v="5"/>
    <n v="5"/>
    <n v="5"/>
    <x v="2"/>
    <x v="0"/>
    <x v="1"/>
    <x v="1"/>
    <x v="0"/>
  </r>
  <r>
    <x v="246"/>
    <x v="1"/>
    <s v="Neutral"/>
    <x v="1"/>
    <s v="maybe"/>
    <x v="2"/>
    <x v="7"/>
    <x v="8"/>
    <x v="6"/>
    <n v="1"/>
    <n v="5"/>
    <n v="1"/>
    <n v="1"/>
    <n v="3"/>
    <n v="5"/>
    <n v="3"/>
    <n v="3"/>
    <x v="2"/>
    <x v="0"/>
    <x v="0"/>
    <x v="1"/>
    <x v="0"/>
  </r>
  <r>
    <x v="247"/>
    <x v="1"/>
    <s v="Strongly Agree"/>
    <x v="1"/>
    <s v="yes"/>
    <x v="4"/>
    <x v="5"/>
    <x v="5"/>
    <x v="1"/>
    <n v="4"/>
    <n v="5"/>
    <n v="3"/>
    <n v="4"/>
    <n v="4"/>
    <n v="5"/>
    <n v="3"/>
    <n v="4"/>
    <x v="2"/>
    <x v="0"/>
    <x v="1"/>
    <x v="1"/>
    <x v="0"/>
  </r>
  <r>
    <x v="248"/>
    <x v="3"/>
    <s v="Strongly Disagree"/>
    <x v="1"/>
    <s v="maybe"/>
    <x v="4"/>
    <x v="6"/>
    <x v="9"/>
    <x v="7"/>
    <n v="3"/>
    <n v="5"/>
    <n v="1"/>
    <n v="1"/>
    <n v="3"/>
    <n v="5"/>
    <n v="3"/>
    <n v="3"/>
    <x v="2"/>
    <x v="0"/>
    <x v="1"/>
    <x v="1"/>
    <x v="0"/>
  </r>
  <r>
    <x v="249"/>
    <x v="2"/>
    <s v="Neutral"/>
    <x v="1"/>
    <s v="maybe"/>
    <x v="2"/>
    <x v="0"/>
    <x v="8"/>
    <x v="5"/>
    <n v="5"/>
    <n v="3"/>
    <n v="2"/>
    <n v="4"/>
    <n v="5"/>
    <n v="3"/>
    <n v="4"/>
    <n v="4"/>
    <x v="2"/>
    <x v="0"/>
    <x v="1"/>
    <x v="1"/>
    <x v="0"/>
  </r>
  <r>
    <x v="250"/>
    <x v="0"/>
    <s v="Strongly Agree"/>
    <x v="1"/>
    <s v="yes"/>
    <x v="0"/>
    <x v="0"/>
    <x v="4"/>
    <x v="7"/>
    <n v="5"/>
    <n v="5"/>
    <n v="1"/>
    <n v="2"/>
    <n v="5"/>
    <n v="5"/>
    <n v="3"/>
    <n v="5"/>
    <x v="2"/>
    <x v="0"/>
    <x v="0"/>
    <x v="1"/>
    <x v="0"/>
  </r>
  <r>
    <x v="251"/>
    <x v="2"/>
    <s v="Agree"/>
    <x v="1"/>
    <s v="no"/>
    <x v="4"/>
    <x v="2"/>
    <x v="1"/>
    <x v="7"/>
    <n v="4"/>
    <n v="5"/>
    <n v="3"/>
    <n v="2"/>
    <n v="4"/>
    <n v="5"/>
    <n v="3"/>
    <n v="5"/>
    <x v="2"/>
    <x v="0"/>
    <x v="1"/>
    <x v="1"/>
    <x v="0"/>
  </r>
  <r>
    <x v="252"/>
    <x v="2"/>
    <s v="Strongly Agree"/>
    <x v="1"/>
    <s v="maybe"/>
    <x v="1"/>
    <x v="9"/>
    <x v="6"/>
    <x v="0"/>
    <n v="3"/>
    <n v="5"/>
    <n v="4"/>
    <n v="2"/>
    <n v="3"/>
    <n v="5"/>
    <n v="4"/>
    <n v="4"/>
    <x v="2"/>
    <x v="0"/>
    <x v="0"/>
    <x v="0"/>
    <x v="0"/>
  </r>
  <r>
    <x v="253"/>
    <x v="0"/>
    <s v="Agree"/>
    <x v="1"/>
    <s v="maybe"/>
    <x v="5"/>
    <x v="7"/>
    <x v="8"/>
    <x v="4"/>
    <n v="4"/>
    <n v="1"/>
    <n v="1"/>
    <n v="1"/>
    <n v="4"/>
    <n v="3"/>
    <n v="5"/>
    <n v="3"/>
    <x v="2"/>
    <x v="0"/>
    <x v="1"/>
    <x v="1"/>
    <x v="0"/>
  </r>
  <r>
    <x v="254"/>
    <x v="0"/>
    <s v="Strongly Agree"/>
    <x v="1"/>
    <s v="maybe"/>
    <x v="4"/>
    <x v="7"/>
    <x v="6"/>
    <x v="2"/>
    <n v="4"/>
    <n v="5"/>
    <n v="1"/>
    <n v="2"/>
    <n v="1"/>
    <n v="2"/>
    <n v="5"/>
    <n v="2"/>
    <x v="2"/>
    <x v="1"/>
    <x v="0"/>
    <x v="0"/>
    <x v="1"/>
  </r>
  <r>
    <x v="255"/>
    <x v="3"/>
    <s v="Neutral"/>
    <x v="0"/>
    <s v="yes"/>
    <x v="5"/>
    <x v="6"/>
    <x v="2"/>
    <x v="9"/>
    <n v="1"/>
    <n v="5"/>
    <n v="2"/>
    <n v="1"/>
    <n v="3"/>
    <n v="5"/>
    <n v="4"/>
    <n v="3"/>
    <x v="2"/>
    <x v="0"/>
    <x v="0"/>
    <x v="1"/>
    <x v="0"/>
  </r>
  <r>
    <x v="256"/>
    <x v="0"/>
    <s v="Strongly Agree"/>
    <x v="0"/>
    <s v="yes"/>
    <x v="3"/>
    <x v="3"/>
    <x v="7"/>
    <x v="7"/>
    <n v="4"/>
    <n v="4"/>
    <n v="3"/>
    <n v="2"/>
    <n v="4"/>
    <n v="4"/>
    <n v="3"/>
    <n v="4"/>
    <x v="2"/>
    <x v="0"/>
    <x v="1"/>
    <x v="1"/>
    <x v="0"/>
  </r>
  <r>
    <x v="257"/>
    <x v="3"/>
    <s v="Disagree"/>
    <x v="0"/>
    <s v="yes"/>
    <x v="4"/>
    <x v="7"/>
    <x v="7"/>
    <x v="0"/>
    <n v="4"/>
    <n v="4"/>
    <n v="3"/>
    <n v="2"/>
    <n v="4"/>
    <n v="4"/>
    <n v="3"/>
    <n v="5"/>
    <x v="2"/>
    <x v="0"/>
    <x v="1"/>
    <x v="1"/>
    <x v="0"/>
  </r>
  <r>
    <x v="258"/>
    <x v="2"/>
    <s v="Neutral"/>
    <x v="0"/>
    <s v="maybe"/>
    <x v="4"/>
    <x v="8"/>
    <x v="4"/>
    <x v="0"/>
    <n v="4"/>
    <n v="3"/>
    <n v="3"/>
    <n v="4"/>
    <n v="4"/>
    <n v="3"/>
    <n v="3"/>
    <n v="4"/>
    <x v="2"/>
    <x v="0"/>
    <x v="1"/>
    <x v="1"/>
    <x v="0"/>
  </r>
  <r>
    <x v="259"/>
    <x v="0"/>
    <s v="Strongly Agree"/>
    <x v="0"/>
    <s v="maybe"/>
    <x v="5"/>
    <x v="7"/>
    <x v="8"/>
    <x v="5"/>
    <n v="5"/>
    <n v="5"/>
    <n v="2"/>
    <n v="2"/>
    <n v="5"/>
    <n v="5"/>
    <n v="4"/>
    <n v="4"/>
    <x v="2"/>
    <x v="0"/>
    <x v="0"/>
    <x v="1"/>
    <x v="1"/>
  </r>
  <r>
    <x v="260"/>
    <x v="1"/>
    <s v="Disagree"/>
    <x v="0"/>
    <s v="maybe"/>
    <x v="2"/>
    <x v="8"/>
    <x v="6"/>
    <x v="5"/>
    <n v="4"/>
    <n v="5"/>
    <n v="1"/>
    <n v="2"/>
    <n v="4"/>
    <n v="5"/>
    <n v="3"/>
    <n v="5"/>
    <x v="2"/>
    <x v="0"/>
    <x v="0"/>
    <x v="1"/>
    <x v="0"/>
  </r>
  <r>
    <x v="261"/>
    <x v="0"/>
    <s v="Strongly Agree"/>
    <x v="1"/>
    <s v="no"/>
    <x v="4"/>
    <x v="7"/>
    <x v="9"/>
    <x v="4"/>
    <n v="2"/>
    <n v="5"/>
    <n v="1"/>
    <n v="1"/>
    <n v="4"/>
    <n v="5"/>
    <n v="3"/>
    <n v="3"/>
    <x v="2"/>
    <x v="0"/>
    <x v="1"/>
    <x v="1"/>
    <x v="0"/>
  </r>
  <r>
    <x v="262"/>
    <x v="4"/>
    <s v="Disagree"/>
    <x v="1"/>
    <s v="maybe"/>
    <x v="5"/>
    <x v="4"/>
    <x v="2"/>
    <x v="7"/>
    <n v="5"/>
    <n v="5"/>
    <n v="1"/>
    <n v="1"/>
    <n v="5"/>
    <n v="5"/>
    <n v="5"/>
    <n v="3"/>
    <x v="2"/>
    <x v="0"/>
    <x v="1"/>
    <x v="1"/>
    <x v="0"/>
  </r>
  <r>
    <x v="263"/>
    <x v="2"/>
    <s v="Neutral"/>
    <x v="1"/>
    <s v="no"/>
    <x v="4"/>
    <x v="6"/>
    <x v="9"/>
    <x v="1"/>
    <n v="1"/>
    <n v="5"/>
    <n v="1"/>
    <n v="1"/>
    <n v="3"/>
    <n v="5"/>
    <n v="3"/>
    <n v="3"/>
    <x v="2"/>
    <x v="0"/>
    <x v="1"/>
    <x v="0"/>
    <x v="1"/>
  </r>
  <r>
    <x v="264"/>
    <x v="3"/>
    <s v="Strongly Disagree"/>
    <x v="0"/>
    <s v="maybe"/>
    <x v="4"/>
    <x v="7"/>
    <x v="7"/>
    <x v="9"/>
    <n v="4"/>
    <n v="2"/>
    <n v="1"/>
    <n v="2"/>
    <n v="4"/>
    <n v="4"/>
    <n v="3"/>
    <n v="4"/>
    <x v="2"/>
    <x v="0"/>
    <x v="0"/>
    <x v="1"/>
    <x v="0"/>
  </r>
  <r>
    <x v="265"/>
    <x v="2"/>
    <s v="Strongly Agree"/>
    <x v="0"/>
    <s v="yes"/>
    <x v="1"/>
    <x v="0"/>
    <x v="2"/>
    <x v="3"/>
    <n v="1"/>
    <n v="5"/>
    <n v="1"/>
    <n v="1"/>
    <n v="3"/>
    <n v="5"/>
    <n v="3"/>
    <n v="3"/>
    <x v="2"/>
    <x v="0"/>
    <x v="0"/>
    <x v="0"/>
    <x v="0"/>
  </r>
  <r>
    <x v="266"/>
    <x v="4"/>
    <s v="Strongly Disagree"/>
    <x v="0"/>
    <s v="maybe"/>
    <x v="4"/>
    <x v="9"/>
    <x v="5"/>
    <x v="7"/>
    <n v="3"/>
    <n v="1"/>
    <n v="1"/>
    <n v="1"/>
    <n v="3"/>
    <n v="3"/>
    <n v="3"/>
    <n v="3"/>
    <x v="2"/>
    <x v="0"/>
    <x v="1"/>
    <x v="1"/>
    <x v="0"/>
  </r>
  <r>
    <x v="267"/>
    <x v="4"/>
    <s v="Strongly Disagree"/>
    <x v="1"/>
    <s v="maybe"/>
    <x v="2"/>
    <x v="9"/>
    <x v="3"/>
    <x v="6"/>
    <n v="1"/>
    <n v="5"/>
    <n v="1"/>
    <n v="1"/>
    <n v="3"/>
    <n v="5"/>
    <n v="3"/>
    <n v="3"/>
    <x v="2"/>
    <x v="0"/>
    <x v="0"/>
    <x v="0"/>
    <x v="1"/>
  </r>
  <r>
    <x v="268"/>
    <x v="3"/>
    <s v="Disagree"/>
    <x v="0"/>
    <s v="yes"/>
    <x v="3"/>
    <x v="7"/>
    <x v="7"/>
    <x v="6"/>
    <n v="2"/>
    <n v="1"/>
    <n v="1"/>
    <n v="2"/>
    <n v="4"/>
    <n v="3"/>
    <n v="3"/>
    <n v="4"/>
    <x v="2"/>
    <x v="0"/>
    <x v="1"/>
    <x v="1"/>
    <x v="1"/>
  </r>
  <r>
    <x v="269"/>
    <x v="2"/>
    <s v="Neutral"/>
    <x v="1"/>
    <s v="maybe"/>
    <x v="4"/>
    <x v="6"/>
    <x v="8"/>
    <x v="2"/>
    <n v="5"/>
    <n v="5"/>
    <n v="1"/>
    <n v="2"/>
    <n v="5"/>
    <n v="5"/>
    <n v="5"/>
    <n v="5"/>
    <x v="2"/>
    <x v="0"/>
    <x v="0"/>
    <x v="0"/>
    <x v="0"/>
  </r>
  <r>
    <x v="270"/>
    <x v="4"/>
    <s v="Strongly Disagree"/>
    <x v="0"/>
    <s v="yes"/>
    <x v="4"/>
    <x v="6"/>
    <x v="9"/>
    <x v="6"/>
    <n v="2"/>
    <n v="2"/>
    <n v="2"/>
    <n v="2"/>
    <n v="4"/>
    <n v="4"/>
    <n v="4"/>
    <n v="4"/>
    <x v="2"/>
    <x v="0"/>
    <x v="1"/>
    <x v="1"/>
    <x v="0"/>
  </r>
  <r>
    <x v="271"/>
    <x v="1"/>
    <s v="Neutral"/>
    <x v="0"/>
    <s v="maybe"/>
    <x v="4"/>
    <x v="2"/>
    <x v="6"/>
    <x v="7"/>
    <n v="3"/>
    <n v="5"/>
    <n v="1"/>
    <n v="4"/>
    <n v="3"/>
    <n v="5"/>
    <n v="5"/>
    <n v="4"/>
    <x v="2"/>
    <x v="0"/>
    <x v="1"/>
    <x v="1"/>
    <x v="0"/>
  </r>
  <r>
    <x v="272"/>
    <x v="2"/>
    <s v="Neutral"/>
    <x v="0"/>
    <s v="maybe"/>
    <x v="4"/>
    <x v="2"/>
    <x v="6"/>
    <x v="3"/>
    <n v="1"/>
    <n v="5"/>
    <n v="1"/>
    <n v="1"/>
    <n v="3"/>
    <n v="5"/>
    <n v="3"/>
    <n v="3"/>
    <x v="2"/>
    <x v="0"/>
    <x v="1"/>
    <x v="0"/>
    <x v="0"/>
  </r>
  <r>
    <x v="273"/>
    <x v="2"/>
    <s v="Neutral"/>
    <x v="0"/>
    <s v="maybe"/>
    <x v="5"/>
    <x v="6"/>
    <x v="9"/>
    <x v="6"/>
    <n v="4"/>
    <n v="4"/>
    <n v="4"/>
    <n v="4"/>
    <n v="4"/>
    <n v="4"/>
    <n v="4"/>
    <n v="4"/>
    <x v="2"/>
    <x v="0"/>
    <x v="1"/>
    <x v="1"/>
    <x v="0"/>
  </r>
  <r>
    <x v="274"/>
    <x v="1"/>
    <s v="Neutral"/>
    <x v="0"/>
    <s v="yes"/>
    <x v="4"/>
    <x v="7"/>
    <x v="1"/>
    <x v="6"/>
    <n v="3"/>
    <n v="5"/>
    <n v="1"/>
    <n v="3"/>
    <n v="3"/>
    <n v="5"/>
    <n v="3"/>
    <n v="3"/>
    <x v="2"/>
    <x v="0"/>
    <x v="1"/>
    <x v="1"/>
    <x v="0"/>
  </r>
  <r>
    <x v="275"/>
    <x v="3"/>
    <s v="Disagree"/>
    <x v="0"/>
    <s v="maybe"/>
    <x v="4"/>
    <x v="2"/>
    <x v="7"/>
    <x v="3"/>
    <n v="5"/>
    <n v="2"/>
    <n v="2"/>
    <n v="4"/>
    <n v="5"/>
    <n v="4"/>
    <n v="4"/>
    <n v="4"/>
    <x v="2"/>
    <x v="1"/>
    <x v="1"/>
    <x v="1"/>
    <x v="0"/>
  </r>
  <r>
    <x v="276"/>
    <x v="0"/>
    <s v="Strongly Agree"/>
    <x v="0"/>
    <s v="yes"/>
    <x v="4"/>
    <x v="2"/>
    <x v="5"/>
    <x v="1"/>
    <n v="5"/>
    <n v="5"/>
    <n v="1"/>
    <n v="4"/>
    <n v="5"/>
    <n v="5"/>
    <n v="5"/>
    <n v="4"/>
    <x v="2"/>
    <x v="0"/>
    <x v="1"/>
    <x v="0"/>
    <x v="0"/>
  </r>
  <r>
    <x v="277"/>
    <x v="3"/>
    <s v="Disagree"/>
    <x v="0"/>
    <s v="yes"/>
    <x v="5"/>
    <x v="3"/>
    <x v="9"/>
    <x v="6"/>
    <n v="4"/>
    <n v="5"/>
    <n v="1"/>
    <n v="1"/>
    <n v="4"/>
    <n v="5"/>
    <n v="5"/>
    <n v="3"/>
    <x v="2"/>
    <x v="0"/>
    <x v="1"/>
    <x v="1"/>
    <x v="0"/>
  </r>
  <r>
    <x v="278"/>
    <x v="0"/>
    <s v="Agree"/>
    <x v="1"/>
    <s v="maybe"/>
    <x v="4"/>
    <x v="3"/>
    <x v="1"/>
    <x v="8"/>
    <n v="4"/>
    <n v="5"/>
    <n v="2"/>
    <n v="2"/>
    <n v="4"/>
    <n v="5"/>
    <n v="4"/>
    <n v="5"/>
    <x v="2"/>
    <x v="1"/>
    <x v="0"/>
    <x v="0"/>
    <x v="0"/>
  </r>
  <r>
    <x v="279"/>
    <x v="0"/>
    <s v="Strongly Agree"/>
    <x v="0"/>
    <s v="maybe"/>
    <x v="4"/>
    <x v="6"/>
    <x v="9"/>
    <x v="3"/>
    <n v="2"/>
    <n v="3"/>
    <n v="2"/>
    <n v="2"/>
    <n v="4"/>
    <n v="3"/>
    <n v="4"/>
    <n v="4"/>
    <x v="2"/>
    <x v="0"/>
    <x v="0"/>
    <x v="1"/>
    <x v="0"/>
  </r>
  <r>
    <x v="280"/>
    <x v="1"/>
    <s v="Agree"/>
    <x v="0"/>
    <s v="maybe"/>
    <x v="4"/>
    <x v="4"/>
    <x v="6"/>
    <x v="8"/>
    <n v="4"/>
    <n v="5"/>
    <n v="2"/>
    <n v="2"/>
    <n v="4"/>
    <n v="5"/>
    <n v="4"/>
    <n v="5"/>
    <x v="2"/>
    <x v="0"/>
    <x v="0"/>
    <x v="1"/>
    <x v="1"/>
  </r>
  <r>
    <x v="281"/>
    <x v="0"/>
    <s v="Strongly Agree"/>
    <x v="0"/>
    <s v="maybe"/>
    <x v="4"/>
    <x v="3"/>
    <x v="6"/>
    <x v="1"/>
    <n v="4"/>
    <n v="4"/>
    <n v="1"/>
    <n v="2"/>
    <n v="4"/>
    <n v="4"/>
    <n v="5"/>
    <n v="5"/>
    <x v="2"/>
    <x v="0"/>
    <x v="0"/>
    <x v="1"/>
    <x v="0"/>
  </r>
  <r>
    <x v="282"/>
    <x v="2"/>
    <s v="Agree"/>
    <x v="0"/>
    <s v="maybe"/>
    <x v="5"/>
    <x v="7"/>
    <x v="3"/>
    <x v="6"/>
    <n v="1"/>
    <n v="1"/>
    <n v="1"/>
    <n v="2"/>
    <n v="3"/>
    <n v="3"/>
    <n v="3"/>
    <n v="4"/>
    <x v="2"/>
    <x v="0"/>
    <x v="1"/>
    <x v="1"/>
    <x v="0"/>
  </r>
  <r>
    <x v="283"/>
    <x v="0"/>
    <s v="Strongly Agree"/>
    <x v="0"/>
    <s v="maybe"/>
    <x v="4"/>
    <x v="6"/>
    <x v="1"/>
    <x v="7"/>
    <n v="5"/>
    <n v="5"/>
    <n v="1"/>
    <n v="2"/>
    <n v="5"/>
    <n v="5"/>
    <n v="5"/>
    <n v="5"/>
    <x v="2"/>
    <x v="1"/>
    <x v="1"/>
    <x v="1"/>
    <x v="0"/>
  </r>
  <r>
    <x v="284"/>
    <x v="2"/>
    <s v="Neutral"/>
    <x v="0"/>
    <s v="maybe"/>
    <x v="4"/>
    <x v="6"/>
    <x v="0"/>
    <x v="7"/>
    <n v="4"/>
    <n v="4"/>
    <n v="3"/>
    <n v="4"/>
    <n v="4"/>
    <n v="4"/>
    <n v="3"/>
    <n v="4"/>
    <x v="2"/>
    <x v="0"/>
    <x v="1"/>
    <x v="1"/>
    <x v="0"/>
  </r>
  <r>
    <x v="285"/>
    <x v="1"/>
    <s v="Strongly Agree"/>
    <x v="0"/>
    <s v="maybe"/>
    <x v="2"/>
    <x v="7"/>
    <x v="9"/>
    <x v="6"/>
    <n v="5"/>
    <n v="5"/>
    <n v="1"/>
    <n v="2"/>
    <n v="5"/>
    <n v="5"/>
    <n v="5"/>
    <n v="5"/>
    <x v="2"/>
    <x v="0"/>
    <x v="1"/>
    <x v="1"/>
    <x v="0"/>
  </r>
  <r>
    <x v="286"/>
    <x v="3"/>
    <s v="Neutral"/>
    <x v="1"/>
    <s v="maybe"/>
    <x v="4"/>
    <x v="9"/>
    <x v="7"/>
    <x v="2"/>
    <n v="1"/>
    <n v="5"/>
    <n v="1"/>
    <n v="3"/>
    <n v="3"/>
    <n v="5"/>
    <n v="5"/>
    <n v="3"/>
    <x v="2"/>
    <x v="0"/>
    <x v="1"/>
    <x v="0"/>
    <x v="0"/>
  </r>
  <r>
    <x v="287"/>
    <x v="0"/>
    <s v="Strongly Agree"/>
    <x v="0"/>
    <s v="yes"/>
    <x v="4"/>
    <x v="4"/>
    <x v="8"/>
    <x v="7"/>
    <n v="3"/>
    <n v="4"/>
    <n v="1"/>
    <n v="3"/>
    <n v="3"/>
    <n v="4"/>
    <n v="3"/>
    <n v="3"/>
    <x v="2"/>
    <x v="0"/>
    <x v="1"/>
    <x v="1"/>
    <x v="0"/>
  </r>
  <r>
    <x v="288"/>
    <x v="0"/>
    <s v="Agree"/>
    <x v="1"/>
    <s v="yes"/>
    <x v="4"/>
    <x v="6"/>
    <x v="7"/>
    <x v="1"/>
    <n v="4"/>
    <n v="4"/>
    <n v="1"/>
    <n v="1"/>
    <n v="4"/>
    <n v="4"/>
    <n v="3"/>
    <n v="3"/>
    <x v="2"/>
    <x v="0"/>
    <x v="0"/>
    <x v="0"/>
    <x v="0"/>
  </r>
  <r>
    <x v="289"/>
    <x v="1"/>
    <s v="Strongly Agree"/>
    <x v="0"/>
    <s v="maybe"/>
    <x v="4"/>
    <x v="7"/>
    <x v="5"/>
    <x v="2"/>
    <n v="3"/>
    <n v="5"/>
    <n v="2"/>
    <n v="2"/>
    <n v="3"/>
    <n v="5"/>
    <n v="4"/>
    <n v="4"/>
    <x v="2"/>
    <x v="0"/>
    <x v="1"/>
    <x v="0"/>
    <x v="0"/>
  </r>
  <r>
    <x v="290"/>
    <x v="1"/>
    <s v="Strongly Agree"/>
    <x v="0"/>
    <s v="maybe"/>
    <x v="4"/>
    <x v="6"/>
    <x v="1"/>
    <x v="7"/>
    <n v="2"/>
    <n v="5"/>
    <n v="1"/>
    <n v="1"/>
    <n v="4"/>
    <n v="5"/>
    <n v="3"/>
    <n v="3"/>
    <x v="2"/>
    <x v="0"/>
    <x v="0"/>
    <x v="1"/>
    <x v="0"/>
  </r>
  <r>
    <x v="291"/>
    <x v="2"/>
    <s v="Disagree"/>
    <x v="0"/>
    <s v="yes"/>
    <x v="4"/>
    <x v="9"/>
    <x v="5"/>
    <x v="2"/>
    <n v="4"/>
    <n v="5"/>
    <n v="1"/>
    <n v="2"/>
    <n v="4"/>
    <n v="5"/>
    <n v="5"/>
    <n v="5"/>
    <x v="2"/>
    <x v="1"/>
    <x v="1"/>
    <x v="1"/>
    <x v="0"/>
  </r>
  <r>
    <x v="292"/>
    <x v="1"/>
    <s v="Agree"/>
    <x v="0"/>
    <s v="maybe"/>
    <x v="4"/>
    <x v="6"/>
    <x v="1"/>
    <x v="7"/>
    <n v="1"/>
    <n v="2"/>
    <n v="1"/>
    <n v="1"/>
    <n v="3"/>
    <n v="4"/>
    <n v="3"/>
    <n v="3"/>
    <x v="2"/>
    <x v="0"/>
    <x v="1"/>
    <x v="0"/>
    <x v="1"/>
  </r>
  <r>
    <x v="293"/>
    <x v="0"/>
    <s v="Strongly Agree"/>
    <x v="0"/>
    <s v="maybe"/>
    <x v="5"/>
    <x v="5"/>
    <x v="1"/>
    <x v="6"/>
    <n v="5"/>
    <n v="5"/>
    <n v="1"/>
    <n v="2"/>
    <n v="5"/>
    <n v="5"/>
    <n v="5"/>
    <n v="4"/>
    <x v="2"/>
    <x v="0"/>
    <x v="0"/>
    <x v="1"/>
    <x v="0"/>
  </r>
  <r>
    <x v="294"/>
    <x v="1"/>
    <s v="Agree"/>
    <x v="0"/>
    <s v="maybe"/>
    <x v="5"/>
    <x v="3"/>
    <x v="5"/>
    <x v="1"/>
    <n v="2"/>
    <n v="5"/>
    <n v="1"/>
    <n v="2"/>
    <n v="4"/>
    <n v="5"/>
    <n v="3"/>
    <n v="4"/>
    <x v="2"/>
    <x v="0"/>
    <x v="1"/>
    <x v="1"/>
    <x v="0"/>
  </r>
  <r>
    <x v="295"/>
    <x v="1"/>
    <s v="Strongly Agree"/>
    <x v="0"/>
    <s v="yes"/>
    <x v="4"/>
    <x v="9"/>
    <x v="1"/>
    <x v="9"/>
    <n v="2"/>
    <n v="5"/>
    <n v="2"/>
    <n v="2"/>
    <n v="4"/>
    <n v="5"/>
    <n v="4"/>
    <n v="4"/>
    <x v="2"/>
    <x v="0"/>
    <x v="0"/>
    <x v="0"/>
    <x v="0"/>
  </r>
  <r>
    <x v="296"/>
    <x v="1"/>
    <s v="Agree"/>
    <x v="0"/>
    <s v="maybe"/>
    <x v="4"/>
    <x v="9"/>
    <x v="1"/>
    <x v="0"/>
    <n v="3"/>
    <n v="5"/>
    <n v="1"/>
    <n v="2"/>
    <n v="3"/>
    <n v="5"/>
    <n v="5"/>
    <n v="5"/>
    <x v="2"/>
    <x v="0"/>
    <x v="1"/>
    <x v="0"/>
    <x v="0"/>
  </r>
  <r>
    <x v="297"/>
    <x v="2"/>
    <s v="Agree"/>
    <x v="0"/>
    <s v="maybe"/>
    <x v="4"/>
    <x v="4"/>
    <x v="3"/>
    <x v="7"/>
    <n v="3"/>
    <n v="5"/>
    <n v="1"/>
    <n v="1"/>
    <n v="3"/>
    <n v="5"/>
    <n v="3"/>
    <n v="3"/>
    <x v="2"/>
    <x v="1"/>
    <x v="1"/>
    <x v="0"/>
    <x v="0"/>
  </r>
  <r>
    <x v="298"/>
    <x v="2"/>
    <s v="Disagree"/>
    <x v="0"/>
    <s v="maybe"/>
    <x v="4"/>
    <x v="5"/>
    <x v="9"/>
    <x v="4"/>
    <n v="1"/>
    <n v="4"/>
    <n v="1"/>
    <n v="1"/>
    <n v="3"/>
    <n v="4"/>
    <n v="3"/>
    <n v="5"/>
    <x v="2"/>
    <x v="0"/>
    <x v="1"/>
    <x v="1"/>
    <x v="0"/>
  </r>
  <r>
    <x v="299"/>
    <x v="1"/>
    <s v="Agree"/>
    <x v="0"/>
    <s v="maybe"/>
    <x v="4"/>
    <x v="6"/>
    <x v="7"/>
    <x v="0"/>
    <n v="5"/>
    <n v="2"/>
    <n v="4"/>
    <n v="2"/>
    <n v="5"/>
    <n v="4"/>
    <n v="4"/>
    <n v="4"/>
    <x v="2"/>
    <x v="0"/>
    <x v="1"/>
    <x v="1"/>
    <x v="0"/>
  </r>
  <r>
    <x v="300"/>
    <x v="3"/>
    <s v="Agree"/>
    <x v="0"/>
    <s v="no"/>
    <x v="4"/>
    <x v="3"/>
    <x v="3"/>
    <x v="8"/>
    <n v="3"/>
    <n v="5"/>
    <n v="3"/>
    <n v="4"/>
    <n v="3"/>
    <n v="5"/>
    <n v="3"/>
    <n v="4"/>
    <x v="2"/>
    <x v="0"/>
    <x v="1"/>
    <x v="1"/>
    <x v="0"/>
  </r>
  <r>
    <x v="301"/>
    <x v="1"/>
    <s v="Strongly Agree"/>
    <x v="0"/>
    <s v="no"/>
    <x v="4"/>
    <x v="0"/>
    <x v="6"/>
    <x v="1"/>
    <n v="3"/>
    <n v="5"/>
    <n v="1"/>
    <n v="3"/>
    <n v="3"/>
    <n v="5"/>
    <n v="3"/>
    <n v="3"/>
    <x v="2"/>
    <x v="1"/>
    <x v="0"/>
    <x v="1"/>
    <x v="0"/>
  </r>
  <r>
    <x v="302"/>
    <x v="1"/>
    <s v="Strongly Disagree"/>
    <x v="0"/>
    <s v="no"/>
    <x v="4"/>
    <x v="3"/>
    <x v="6"/>
    <x v="8"/>
    <n v="5"/>
    <n v="5"/>
    <n v="1"/>
    <n v="1"/>
    <n v="5"/>
    <n v="5"/>
    <n v="3"/>
    <n v="3"/>
    <x v="2"/>
    <x v="0"/>
    <x v="0"/>
    <x v="1"/>
    <x v="0"/>
  </r>
  <r>
    <x v="303"/>
    <x v="2"/>
    <s v="Neutral"/>
    <x v="0"/>
    <s v="maybe"/>
    <x v="4"/>
    <x v="7"/>
    <x v="8"/>
    <x v="7"/>
    <n v="4"/>
    <n v="4"/>
    <n v="3"/>
    <n v="3"/>
    <n v="4"/>
    <n v="4"/>
    <n v="3"/>
    <n v="3"/>
    <x v="2"/>
    <x v="0"/>
    <x v="0"/>
    <x v="1"/>
    <x v="0"/>
  </r>
  <r>
    <x v="304"/>
    <x v="0"/>
    <s v="Strongly Agree"/>
    <x v="0"/>
    <s v="maybe"/>
    <x v="3"/>
    <x v="7"/>
    <x v="3"/>
    <x v="6"/>
    <n v="5"/>
    <n v="5"/>
    <n v="4"/>
    <n v="2"/>
    <n v="5"/>
    <n v="5"/>
    <n v="4"/>
    <n v="5"/>
    <x v="2"/>
    <x v="0"/>
    <x v="1"/>
    <x v="1"/>
    <x v="0"/>
  </r>
  <r>
    <x v="305"/>
    <x v="2"/>
    <s v="Disagree"/>
    <x v="0"/>
    <s v="maybe"/>
    <x v="3"/>
    <x v="6"/>
    <x v="6"/>
    <x v="2"/>
    <n v="5"/>
    <n v="5"/>
    <n v="1"/>
    <n v="1"/>
    <n v="5"/>
    <n v="5"/>
    <n v="3"/>
    <n v="3"/>
    <x v="2"/>
    <x v="0"/>
    <x v="1"/>
    <x v="1"/>
    <x v="0"/>
  </r>
  <r>
    <x v="306"/>
    <x v="2"/>
    <s v="Neutral"/>
    <x v="0"/>
    <s v="maybe"/>
    <x v="4"/>
    <x v="1"/>
    <x v="9"/>
    <x v="9"/>
    <n v="4"/>
    <n v="3"/>
    <n v="2"/>
    <n v="2"/>
    <n v="4"/>
    <n v="3"/>
    <n v="4"/>
    <n v="4"/>
    <x v="2"/>
    <x v="0"/>
    <x v="1"/>
    <x v="1"/>
    <x v="0"/>
  </r>
  <r>
    <x v="307"/>
    <x v="4"/>
    <s v="Disagree"/>
    <x v="1"/>
    <s v="maybe"/>
    <x v="4"/>
    <x v="3"/>
    <x v="8"/>
    <x v="7"/>
    <n v="5"/>
    <n v="5"/>
    <n v="1"/>
    <n v="2"/>
    <n v="5"/>
    <n v="5"/>
    <n v="5"/>
    <n v="5"/>
    <x v="2"/>
    <x v="0"/>
    <x v="0"/>
    <x v="1"/>
    <x v="0"/>
  </r>
  <r>
    <x v="308"/>
    <x v="1"/>
    <s v="Neutral"/>
    <x v="0"/>
    <s v="yes"/>
    <x v="4"/>
    <x v="6"/>
    <x v="9"/>
    <x v="8"/>
    <n v="3"/>
    <n v="4"/>
    <n v="1"/>
    <n v="1"/>
    <n v="3"/>
    <n v="4"/>
    <n v="3"/>
    <n v="3"/>
    <x v="2"/>
    <x v="1"/>
    <x v="0"/>
    <x v="1"/>
    <x v="0"/>
  </r>
  <r>
    <x v="309"/>
    <x v="3"/>
    <s v="Disagree"/>
    <x v="1"/>
    <s v="maybe"/>
    <x v="3"/>
    <x v="1"/>
    <x v="8"/>
    <x v="7"/>
    <n v="1"/>
    <n v="3"/>
    <n v="1"/>
    <n v="1"/>
    <n v="3"/>
    <n v="3"/>
    <n v="3"/>
    <n v="3"/>
    <x v="2"/>
    <x v="0"/>
    <x v="1"/>
    <x v="1"/>
    <x v="0"/>
  </r>
  <r>
    <x v="310"/>
    <x v="1"/>
    <s v="Neutral"/>
    <x v="0"/>
    <s v="maybe"/>
    <x v="4"/>
    <x v="7"/>
    <x v="4"/>
    <x v="4"/>
    <n v="5"/>
    <n v="5"/>
    <n v="4"/>
    <n v="4"/>
    <n v="5"/>
    <n v="5"/>
    <n v="4"/>
    <n v="4"/>
    <x v="2"/>
    <x v="0"/>
    <x v="1"/>
    <x v="1"/>
    <x v="0"/>
  </r>
  <r>
    <x v="311"/>
    <x v="4"/>
    <s v="Strongly Disagree"/>
    <x v="0"/>
    <s v="maybe"/>
    <x v="5"/>
    <x v="3"/>
    <x v="1"/>
    <x v="6"/>
    <n v="5"/>
    <n v="3"/>
    <n v="3"/>
    <n v="4"/>
    <n v="5"/>
    <n v="3"/>
    <n v="3"/>
    <n v="4"/>
    <x v="2"/>
    <x v="0"/>
    <x v="1"/>
    <x v="1"/>
    <x v="0"/>
  </r>
  <r>
    <x v="312"/>
    <x v="2"/>
    <s v="Agree"/>
    <x v="0"/>
    <s v="yes"/>
    <x v="4"/>
    <x v="2"/>
    <x v="0"/>
    <x v="5"/>
    <n v="3"/>
    <n v="5"/>
    <n v="2"/>
    <n v="1"/>
    <n v="3"/>
    <n v="5"/>
    <n v="4"/>
    <n v="3"/>
    <x v="2"/>
    <x v="1"/>
    <x v="0"/>
    <x v="1"/>
    <x v="1"/>
  </r>
  <r>
    <x v="313"/>
    <x v="3"/>
    <s v="Disagree"/>
    <x v="0"/>
    <s v="no"/>
    <x v="4"/>
    <x v="7"/>
    <x v="8"/>
    <x v="6"/>
    <n v="5"/>
    <n v="5"/>
    <n v="4"/>
    <n v="4"/>
    <n v="5"/>
    <n v="5"/>
    <n v="4"/>
    <n v="4"/>
    <x v="2"/>
    <x v="0"/>
    <x v="0"/>
    <x v="1"/>
    <x v="1"/>
  </r>
  <r>
    <x v="314"/>
    <x v="0"/>
    <s v="Strongly Agree"/>
    <x v="0"/>
    <s v="maybe"/>
    <x v="2"/>
    <x v="6"/>
    <x v="5"/>
    <x v="6"/>
    <n v="5"/>
    <n v="5"/>
    <n v="1"/>
    <n v="2"/>
    <n v="5"/>
    <n v="5"/>
    <n v="5"/>
    <n v="5"/>
    <x v="2"/>
    <x v="1"/>
    <x v="1"/>
    <x v="1"/>
    <x v="0"/>
  </r>
  <r>
    <x v="315"/>
    <x v="1"/>
    <s v="Agree"/>
    <x v="0"/>
    <s v="maybe"/>
    <x v="4"/>
    <x v="2"/>
    <x v="7"/>
    <x v="7"/>
    <n v="5"/>
    <n v="5"/>
    <n v="1"/>
    <n v="2"/>
    <n v="5"/>
    <n v="5"/>
    <n v="5"/>
    <n v="5"/>
    <x v="2"/>
    <x v="0"/>
    <x v="0"/>
    <x v="1"/>
    <x v="0"/>
  </r>
  <r>
    <x v="316"/>
    <x v="4"/>
    <s v="Disagree"/>
    <x v="0"/>
    <s v="maybe"/>
    <x v="4"/>
    <x v="6"/>
    <x v="4"/>
    <x v="0"/>
    <n v="3"/>
    <n v="2"/>
    <n v="3"/>
    <n v="2"/>
    <n v="3"/>
    <n v="4"/>
    <n v="3"/>
    <n v="4"/>
    <x v="2"/>
    <x v="1"/>
    <x v="1"/>
    <x v="1"/>
    <x v="0"/>
  </r>
  <r>
    <x v="317"/>
    <x v="1"/>
    <s v="Agree"/>
    <x v="0"/>
    <s v="maybe"/>
    <x v="2"/>
    <x v="8"/>
    <x v="0"/>
    <x v="0"/>
    <n v="2"/>
    <n v="5"/>
    <n v="2"/>
    <n v="2"/>
    <n v="4"/>
    <n v="5"/>
    <n v="4"/>
    <n v="4"/>
    <x v="2"/>
    <x v="0"/>
    <x v="1"/>
    <x v="1"/>
    <x v="0"/>
  </r>
  <r>
    <x v="318"/>
    <x v="1"/>
    <s v="Agree"/>
    <x v="0"/>
    <s v="maybe"/>
    <x v="4"/>
    <x v="6"/>
    <x v="7"/>
    <x v="4"/>
    <n v="5"/>
    <n v="5"/>
    <n v="1"/>
    <n v="3"/>
    <n v="5"/>
    <n v="5"/>
    <n v="3"/>
    <n v="3"/>
    <x v="2"/>
    <x v="0"/>
    <x v="0"/>
    <x v="0"/>
    <x v="0"/>
  </r>
  <r>
    <x v="319"/>
    <x v="1"/>
    <s v="Agree"/>
    <x v="0"/>
    <s v="maybe"/>
    <x v="4"/>
    <x v="2"/>
    <x v="0"/>
    <x v="7"/>
    <n v="5"/>
    <n v="3"/>
    <n v="1"/>
    <n v="2"/>
    <n v="5"/>
    <n v="3"/>
    <n v="5"/>
    <n v="5"/>
    <x v="2"/>
    <x v="0"/>
    <x v="1"/>
    <x v="1"/>
    <x v="0"/>
  </r>
  <r>
    <x v="320"/>
    <x v="1"/>
    <s v="Agree"/>
    <x v="0"/>
    <s v="yes"/>
    <x v="2"/>
    <x v="6"/>
    <x v="5"/>
    <x v="2"/>
    <n v="2"/>
    <n v="4"/>
    <n v="1"/>
    <n v="1"/>
    <n v="4"/>
    <n v="4"/>
    <n v="3"/>
    <n v="3"/>
    <x v="2"/>
    <x v="0"/>
    <x v="0"/>
    <x v="0"/>
    <x v="0"/>
  </r>
  <r>
    <x v="321"/>
    <x v="3"/>
    <s v="Disagree"/>
    <x v="0"/>
    <s v="maybe"/>
    <x v="4"/>
    <x v="5"/>
    <x v="8"/>
    <x v="6"/>
    <n v="5"/>
    <n v="5"/>
    <n v="1"/>
    <n v="2"/>
    <n v="5"/>
    <n v="5"/>
    <n v="5"/>
    <n v="5"/>
    <x v="2"/>
    <x v="0"/>
    <x v="1"/>
    <x v="1"/>
    <x v="0"/>
  </r>
  <r>
    <x v="322"/>
    <x v="0"/>
    <s v="Strongly Agree"/>
    <x v="0"/>
    <s v="maybe"/>
    <x v="4"/>
    <x v="0"/>
    <x v="4"/>
    <x v="6"/>
    <n v="5"/>
    <n v="5"/>
    <n v="1"/>
    <n v="2"/>
    <n v="5"/>
    <n v="5"/>
    <n v="3"/>
    <n v="5"/>
    <x v="2"/>
    <x v="1"/>
    <x v="0"/>
    <x v="0"/>
    <x v="1"/>
  </r>
  <r>
    <x v="323"/>
    <x v="2"/>
    <s v="Agree"/>
    <x v="0"/>
    <s v="maybe"/>
    <x v="2"/>
    <x v="6"/>
    <x v="2"/>
    <x v="4"/>
    <n v="1"/>
    <n v="4"/>
    <n v="1"/>
    <n v="1"/>
    <n v="3"/>
    <n v="4"/>
    <n v="3"/>
    <n v="5"/>
    <x v="2"/>
    <x v="0"/>
    <x v="0"/>
    <x v="1"/>
    <x v="0"/>
  </r>
  <r>
    <x v="324"/>
    <x v="2"/>
    <s v="Neutral"/>
    <x v="0"/>
    <s v="yes"/>
    <x v="5"/>
    <x v="0"/>
    <x v="9"/>
    <x v="7"/>
    <n v="5"/>
    <n v="5"/>
    <n v="1"/>
    <n v="2"/>
    <n v="5"/>
    <n v="5"/>
    <n v="3"/>
    <n v="5"/>
    <x v="2"/>
    <x v="0"/>
    <x v="1"/>
    <x v="1"/>
    <x v="0"/>
  </r>
  <r>
    <x v="325"/>
    <x v="0"/>
    <s v="Strongly Agree"/>
    <x v="0"/>
    <s v="maybe"/>
    <x v="4"/>
    <x v="3"/>
    <x v="6"/>
    <x v="7"/>
    <n v="5"/>
    <n v="5"/>
    <n v="1"/>
    <n v="3"/>
    <n v="5"/>
    <n v="5"/>
    <n v="3"/>
    <n v="3"/>
    <x v="2"/>
    <x v="0"/>
    <x v="1"/>
    <x v="1"/>
    <x v="0"/>
  </r>
  <r>
    <x v="326"/>
    <x v="1"/>
    <s v="Neutral"/>
    <x v="0"/>
    <s v="maybe"/>
    <x v="5"/>
    <x v="6"/>
    <x v="5"/>
    <x v="7"/>
    <n v="5"/>
    <n v="4"/>
    <n v="2"/>
    <n v="3"/>
    <n v="5"/>
    <n v="4"/>
    <n v="4"/>
    <n v="3"/>
    <x v="2"/>
    <x v="1"/>
    <x v="1"/>
    <x v="1"/>
    <x v="0"/>
  </r>
  <r>
    <x v="327"/>
    <x v="0"/>
    <s v="Neutral"/>
    <x v="0"/>
    <s v="yes"/>
    <x v="4"/>
    <x v="3"/>
    <x v="1"/>
    <x v="7"/>
    <n v="3"/>
    <n v="5"/>
    <n v="1"/>
    <n v="1"/>
    <n v="3"/>
    <n v="5"/>
    <n v="3"/>
    <n v="3"/>
    <x v="2"/>
    <x v="0"/>
    <x v="1"/>
    <x v="1"/>
    <x v="0"/>
  </r>
  <r>
    <x v="328"/>
    <x v="3"/>
    <s v="Disagree"/>
    <x v="0"/>
    <s v="no"/>
    <x v="4"/>
    <x v="6"/>
    <x v="7"/>
    <x v="9"/>
    <n v="4"/>
    <n v="1"/>
    <n v="1"/>
    <n v="1"/>
    <n v="4"/>
    <n v="3"/>
    <n v="3"/>
    <n v="5"/>
    <x v="2"/>
    <x v="0"/>
    <x v="0"/>
    <x v="1"/>
    <x v="0"/>
  </r>
  <r>
    <x v="329"/>
    <x v="2"/>
    <s v="Neutral"/>
    <x v="1"/>
    <s v="maybe"/>
    <x v="3"/>
    <x v="3"/>
    <x v="7"/>
    <x v="8"/>
    <n v="4"/>
    <n v="4"/>
    <n v="3"/>
    <n v="4"/>
    <n v="4"/>
    <n v="4"/>
    <n v="3"/>
    <n v="4"/>
    <x v="2"/>
    <x v="1"/>
    <x v="0"/>
    <x v="1"/>
    <x v="0"/>
  </r>
  <r>
    <x v="330"/>
    <x v="3"/>
    <s v="Disagree"/>
    <x v="0"/>
    <s v="no"/>
    <x v="4"/>
    <x v="6"/>
    <x v="6"/>
    <x v="5"/>
    <n v="1"/>
    <n v="5"/>
    <n v="1"/>
    <n v="1"/>
    <n v="3"/>
    <n v="5"/>
    <n v="3"/>
    <n v="3"/>
    <x v="2"/>
    <x v="0"/>
    <x v="1"/>
    <x v="1"/>
    <x v="0"/>
  </r>
  <r>
    <x v="331"/>
    <x v="2"/>
    <s v="Neutral"/>
    <x v="1"/>
    <s v="no"/>
    <x v="4"/>
    <x v="6"/>
    <x v="5"/>
    <x v="8"/>
    <n v="4"/>
    <n v="4"/>
    <n v="1"/>
    <n v="3"/>
    <n v="4"/>
    <n v="4"/>
    <n v="5"/>
    <n v="3"/>
    <x v="2"/>
    <x v="1"/>
    <x v="1"/>
    <x v="1"/>
    <x v="0"/>
  </r>
  <r>
    <x v="332"/>
    <x v="1"/>
    <s v="Agree"/>
    <x v="0"/>
    <s v="yes"/>
    <x v="4"/>
    <x v="0"/>
    <x v="7"/>
    <x v="9"/>
    <n v="2"/>
    <n v="5"/>
    <n v="2"/>
    <n v="4"/>
    <n v="4"/>
    <n v="5"/>
    <n v="4"/>
    <n v="4"/>
    <x v="2"/>
    <x v="0"/>
    <x v="1"/>
    <x v="0"/>
    <x v="0"/>
  </r>
  <r>
    <x v="333"/>
    <x v="2"/>
    <s v="Agree"/>
    <x v="0"/>
    <s v="maybe"/>
    <x v="4"/>
    <x v="7"/>
    <x v="3"/>
    <x v="9"/>
    <n v="5"/>
    <n v="5"/>
    <n v="1"/>
    <n v="2"/>
    <n v="5"/>
    <n v="5"/>
    <n v="5"/>
    <n v="5"/>
    <x v="2"/>
    <x v="0"/>
    <x v="0"/>
    <x v="1"/>
    <x v="0"/>
  </r>
  <r>
    <x v="334"/>
    <x v="2"/>
    <s v="Neutral"/>
    <x v="0"/>
    <s v="maybe"/>
    <x v="4"/>
    <x v="7"/>
    <x v="2"/>
    <x v="9"/>
    <n v="3"/>
    <n v="5"/>
    <n v="2"/>
    <n v="2"/>
    <n v="3"/>
    <n v="5"/>
    <n v="4"/>
    <n v="4"/>
    <x v="2"/>
    <x v="0"/>
    <x v="1"/>
    <x v="1"/>
    <x v="0"/>
  </r>
  <r>
    <x v="335"/>
    <x v="0"/>
    <s v="Strongly Agree"/>
    <x v="0"/>
    <s v="maybe"/>
    <x v="4"/>
    <x v="6"/>
    <x v="7"/>
    <x v="8"/>
    <n v="5"/>
    <n v="5"/>
    <n v="1"/>
    <n v="2"/>
    <n v="5"/>
    <n v="5"/>
    <n v="5"/>
    <n v="5"/>
    <x v="2"/>
    <x v="0"/>
    <x v="0"/>
    <x v="1"/>
    <x v="0"/>
  </r>
  <r>
    <x v="336"/>
    <x v="1"/>
    <s v="Neutral"/>
    <x v="0"/>
    <s v="maybe"/>
    <x v="4"/>
    <x v="6"/>
    <x v="1"/>
    <x v="7"/>
    <n v="4"/>
    <n v="4"/>
    <n v="1"/>
    <n v="3"/>
    <n v="4"/>
    <n v="4"/>
    <n v="3"/>
    <n v="3"/>
    <x v="2"/>
    <x v="1"/>
    <x v="0"/>
    <x v="1"/>
    <x v="0"/>
  </r>
  <r>
    <x v="337"/>
    <x v="3"/>
    <s v="Disagree"/>
    <x v="0"/>
    <s v="maybe"/>
    <x v="4"/>
    <x v="6"/>
    <x v="6"/>
    <x v="3"/>
    <n v="1"/>
    <n v="5"/>
    <n v="1"/>
    <n v="1"/>
    <n v="3"/>
    <n v="5"/>
    <n v="3"/>
    <n v="3"/>
    <x v="2"/>
    <x v="0"/>
    <x v="1"/>
    <x v="1"/>
    <x v="0"/>
  </r>
  <r>
    <x v="338"/>
    <x v="3"/>
    <s v="Agree"/>
    <x v="0"/>
    <s v="yes"/>
    <x v="4"/>
    <x v="7"/>
    <x v="0"/>
    <x v="6"/>
    <n v="2"/>
    <n v="5"/>
    <n v="3"/>
    <n v="1"/>
    <n v="4"/>
    <n v="5"/>
    <n v="3"/>
    <n v="3"/>
    <x v="2"/>
    <x v="1"/>
    <x v="1"/>
    <x v="1"/>
    <x v="0"/>
  </r>
  <r>
    <x v="339"/>
    <x v="2"/>
    <s v="Disagree"/>
    <x v="1"/>
    <s v="no"/>
    <x v="5"/>
    <x v="7"/>
    <x v="7"/>
    <x v="3"/>
    <n v="3"/>
    <n v="5"/>
    <n v="4"/>
    <n v="4"/>
    <n v="3"/>
    <n v="5"/>
    <n v="4"/>
    <n v="4"/>
    <x v="2"/>
    <x v="0"/>
    <x v="0"/>
    <x v="1"/>
    <x v="1"/>
  </r>
  <r>
    <x v="340"/>
    <x v="1"/>
    <s v="Strongly Agree"/>
    <x v="0"/>
    <s v="yes"/>
    <x v="4"/>
    <x v="6"/>
    <x v="8"/>
    <x v="8"/>
    <n v="5"/>
    <n v="5"/>
    <n v="1"/>
    <n v="1"/>
    <n v="5"/>
    <n v="5"/>
    <n v="3"/>
    <n v="3"/>
    <x v="2"/>
    <x v="1"/>
    <x v="1"/>
    <x v="0"/>
    <x v="0"/>
  </r>
  <r>
    <x v="341"/>
    <x v="1"/>
    <s v="Neutral"/>
    <x v="0"/>
    <s v="maybe"/>
    <x v="4"/>
    <x v="3"/>
    <x v="8"/>
    <x v="2"/>
    <n v="4"/>
    <n v="4"/>
    <n v="4"/>
    <n v="4"/>
    <n v="4"/>
    <n v="4"/>
    <n v="4"/>
    <n v="4"/>
    <x v="2"/>
    <x v="0"/>
    <x v="1"/>
    <x v="1"/>
    <x v="0"/>
  </r>
  <r>
    <x v="342"/>
    <x v="0"/>
    <s v="Strongly Agree"/>
    <x v="0"/>
    <s v="yes"/>
    <x v="0"/>
    <x v="7"/>
    <x v="5"/>
    <x v="8"/>
    <n v="5"/>
    <n v="5"/>
    <n v="1"/>
    <n v="2"/>
    <n v="5"/>
    <n v="5"/>
    <n v="3"/>
    <n v="5"/>
    <x v="2"/>
    <x v="0"/>
    <x v="1"/>
    <x v="1"/>
    <x v="0"/>
  </r>
  <r>
    <x v="343"/>
    <x v="1"/>
    <s v="Agree"/>
    <x v="0"/>
    <s v="maybe"/>
    <x v="4"/>
    <x v="9"/>
    <x v="0"/>
    <x v="0"/>
    <n v="4"/>
    <n v="5"/>
    <n v="1"/>
    <n v="2"/>
    <n v="4"/>
    <n v="5"/>
    <n v="3"/>
    <n v="4"/>
    <x v="2"/>
    <x v="1"/>
    <x v="0"/>
    <x v="1"/>
    <x v="0"/>
  </r>
  <r>
    <x v="344"/>
    <x v="2"/>
    <s v="Agree"/>
    <x v="1"/>
    <s v="yes"/>
    <x v="5"/>
    <x v="6"/>
    <x v="5"/>
    <x v="8"/>
    <n v="4"/>
    <n v="5"/>
    <n v="3"/>
    <n v="4"/>
    <n v="4"/>
    <n v="5"/>
    <n v="3"/>
    <n v="4"/>
    <x v="2"/>
    <x v="1"/>
    <x v="1"/>
    <x v="0"/>
    <x v="0"/>
  </r>
  <r>
    <x v="345"/>
    <x v="1"/>
    <s v="Neutral"/>
    <x v="1"/>
    <s v="no"/>
    <x v="4"/>
    <x v="2"/>
    <x v="7"/>
    <x v="3"/>
    <n v="4"/>
    <n v="5"/>
    <n v="2"/>
    <n v="1"/>
    <n v="4"/>
    <n v="5"/>
    <n v="4"/>
    <n v="3"/>
    <x v="2"/>
    <x v="0"/>
    <x v="1"/>
    <x v="1"/>
    <x v="0"/>
  </r>
  <r>
    <x v="346"/>
    <x v="1"/>
    <s v="Agree"/>
    <x v="0"/>
    <s v="maybe"/>
    <x v="1"/>
    <x v="6"/>
    <x v="1"/>
    <x v="7"/>
    <n v="3"/>
    <n v="5"/>
    <n v="3"/>
    <n v="1"/>
    <n v="3"/>
    <n v="5"/>
    <n v="3"/>
    <n v="3"/>
    <x v="2"/>
    <x v="1"/>
    <x v="0"/>
    <x v="0"/>
    <x v="0"/>
  </r>
  <r>
    <x v="347"/>
    <x v="4"/>
    <s v="Disagree"/>
    <x v="0"/>
    <s v="yes"/>
    <x v="4"/>
    <x v="4"/>
    <x v="7"/>
    <x v="2"/>
    <n v="3"/>
    <n v="5"/>
    <n v="1"/>
    <n v="1"/>
    <n v="3"/>
    <n v="5"/>
    <n v="3"/>
    <n v="3"/>
    <x v="2"/>
    <x v="0"/>
    <x v="1"/>
    <x v="1"/>
    <x v="0"/>
  </r>
  <r>
    <x v="348"/>
    <x v="0"/>
    <s v="Strongly Agree"/>
    <x v="0"/>
    <s v="maybe"/>
    <x v="4"/>
    <x v="6"/>
    <x v="3"/>
    <x v="8"/>
    <n v="3"/>
    <n v="3"/>
    <n v="3"/>
    <n v="3"/>
    <n v="3"/>
    <n v="3"/>
    <n v="3"/>
    <n v="3"/>
    <x v="2"/>
    <x v="1"/>
    <x v="1"/>
    <x v="0"/>
    <x v="0"/>
  </r>
  <r>
    <x v="349"/>
    <x v="0"/>
    <s v="Agree"/>
    <x v="0"/>
    <s v="maybe"/>
    <x v="1"/>
    <x v="5"/>
    <x v="0"/>
    <x v="7"/>
    <n v="2"/>
    <n v="4"/>
    <n v="1"/>
    <n v="1"/>
    <n v="4"/>
    <n v="4"/>
    <n v="3"/>
    <n v="3"/>
    <x v="2"/>
    <x v="0"/>
    <x v="1"/>
    <x v="1"/>
    <x v="0"/>
  </r>
  <r>
    <x v="350"/>
    <x v="1"/>
    <s v="Agree"/>
    <x v="0"/>
    <s v="yes"/>
    <x v="2"/>
    <x v="3"/>
    <x v="7"/>
    <x v="6"/>
    <n v="4"/>
    <n v="4"/>
    <n v="1"/>
    <n v="1"/>
    <n v="4"/>
    <n v="4"/>
    <n v="3"/>
    <n v="3"/>
    <x v="2"/>
    <x v="0"/>
    <x v="0"/>
    <x v="1"/>
    <x v="0"/>
  </r>
  <r>
    <x v="351"/>
    <x v="0"/>
    <s v="Strongly Agree"/>
    <x v="1"/>
    <s v="no"/>
    <x v="0"/>
    <x v="3"/>
    <x v="5"/>
    <x v="5"/>
    <n v="5"/>
    <n v="4"/>
    <n v="4"/>
    <n v="4"/>
    <n v="5"/>
    <n v="4"/>
    <n v="4"/>
    <n v="4"/>
    <x v="2"/>
    <x v="0"/>
    <x v="1"/>
    <x v="1"/>
    <x v="0"/>
  </r>
  <r>
    <x v="352"/>
    <x v="0"/>
    <s v="Strongly Agree"/>
    <x v="0"/>
    <s v="maybe"/>
    <x v="2"/>
    <x v="6"/>
    <x v="9"/>
    <x v="4"/>
    <n v="5"/>
    <n v="5"/>
    <n v="1"/>
    <n v="1"/>
    <n v="5"/>
    <n v="5"/>
    <n v="3"/>
    <n v="3"/>
    <x v="2"/>
    <x v="0"/>
    <x v="1"/>
    <x v="1"/>
    <x v="0"/>
  </r>
  <r>
    <x v="353"/>
    <x v="1"/>
    <s v="Disagree"/>
    <x v="0"/>
    <s v="maybe"/>
    <x v="4"/>
    <x v="7"/>
    <x v="6"/>
    <x v="1"/>
    <n v="1"/>
    <n v="4"/>
    <n v="3"/>
    <n v="1"/>
    <n v="3"/>
    <n v="4"/>
    <n v="3"/>
    <n v="3"/>
    <x v="2"/>
    <x v="0"/>
    <x v="1"/>
    <x v="1"/>
    <x v="0"/>
  </r>
  <r>
    <x v="354"/>
    <x v="3"/>
    <s v="Disagree"/>
    <x v="1"/>
    <s v="yes"/>
    <x v="4"/>
    <x v="3"/>
    <x v="7"/>
    <x v="1"/>
    <n v="4"/>
    <n v="5"/>
    <n v="2"/>
    <n v="2"/>
    <n v="4"/>
    <n v="5"/>
    <n v="4"/>
    <n v="5"/>
    <x v="2"/>
    <x v="0"/>
    <x v="0"/>
    <x v="0"/>
    <x v="1"/>
  </r>
  <r>
    <x v="355"/>
    <x v="0"/>
    <s v="Strongly Agree"/>
    <x v="0"/>
    <s v="maybe"/>
    <x v="4"/>
    <x v="6"/>
    <x v="3"/>
    <x v="5"/>
    <n v="1"/>
    <n v="5"/>
    <n v="1"/>
    <n v="3"/>
    <n v="3"/>
    <n v="5"/>
    <n v="3"/>
    <n v="3"/>
    <x v="2"/>
    <x v="0"/>
    <x v="0"/>
    <x v="1"/>
    <x v="0"/>
  </r>
  <r>
    <x v="356"/>
    <x v="3"/>
    <s v="Disagree"/>
    <x v="0"/>
    <s v="yes"/>
    <x v="4"/>
    <x v="8"/>
    <x v="1"/>
    <x v="4"/>
    <n v="4"/>
    <n v="4"/>
    <n v="2"/>
    <n v="4"/>
    <n v="4"/>
    <n v="4"/>
    <n v="4"/>
    <n v="4"/>
    <x v="2"/>
    <x v="0"/>
    <x v="1"/>
    <x v="0"/>
    <x v="1"/>
  </r>
  <r>
    <x v="357"/>
    <x v="0"/>
    <s v="Strongly Agree"/>
    <x v="0"/>
    <s v="yes"/>
    <x v="4"/>
    <x v="7"/>
    <x v="1"/>
    <x v="4"/>
    <n v="1"/>
    <n v="4"/>
    <n v="2"/>
    <n v="4"/>
    <n v="3"/>
    <n v="4"/>
    <n v="4"/>
    <n v="4"/>
    <x v="2"/>
    <x v="0"/>
    <x v="1"/>
    <x v="1"/>
    <x v="0"/>
  </r>
  <r>
    <x v="358"/>
    <x v="4"/>
    <s v="Strongly Disagree"/>
    <x v="0"/>
    <s v="maybe"/>
    <x v="4"/>
    <x v="9"/>
    <x v="7"/>
    <x v="9"/>
    <n v="5"/>
    <n v="5"/>
    <n v="1"/>
    <n v="1"/>
    <n v="5"/>
    <n v="5"/>
    <n v="3"/>
    <n v="3"/>
    <x v="2"/>
    <x v="0"/>
    <x v="1"/>
    <x v="0"/>
    <x v="0"/>
  </r>
  <r>
    <x v="359"/>
    <x v="0"/>
    <s v="Strongly Agree"/>
    <x v="0"/>
    <s v="maybe"/>
    <x v="4"/>
    <x v="6"/>
    <x v="5"/>
    <x v="4"/>
    <n v="3"/>
    <n v="5"/>
    <n v="1"/>
    <n v="2"/>
    <n v="3"/>
    <n v="5"/>
    <n v="3"/>
    <n v="5"/>
    <x v="2"/>
    <x v="0"/>
    <x v="0"/>
    <x v="0"/>
    <x v="1"/>
  </r>
  <r>
    <x v="360"/>
    <x v="3"/>
    <s v="Neutral"/>
    <x v="0"/>
    <s v="yes"/>
    <x v="4"/>
    <x v="7"/>
    <x v="6"/>
    <x v="8"/>
    <n v="4"/>
    <n v="2"/>
    <n v="2"/>
    <n v="2"/>
    <n v="4"/>
    <n v="4"/>
    <n v="4"/>
    <n v="4"/>
    <x v="2"/>
    <x v="0"/>
    <x v="1"/>
    <x v="0"/>
    <x v="1"/>
  </r>
  <r>
    <x v="361"/>
    <x v="2"/>
    <s v="Neutral"/>
    <x v="0"/>
    <s v="maybe"/>
    <x v="4"/>
    <x v="8"/>
    <x v="4"/>
    <x v="0"/>
    <n v="3"/>
    <n v="3"/>
    <n v="3"/>
    <n v="3"/>
    <n v="3"/>
    <n v="3"/>
    <n v="3"/>
    <n v="3"/>
    <x v="2"/>
    <x v="0"/>
    <x v="1"/>
    <x v="1"/>
    <x v="0"/>
  </r>
  <r>
    <x v="362"/>
    <x v="1"/>
    <s v="Agree"/>
    <x v="0"/>
    <s v="maybe"/>
    <x v="4"/>
    <x v="6"/>
    <x v="6"/>
    <x v="7"/>
    <n v="4"/>
    <n v="5"/>
    <n v="4"/>
    <n v="2"/>
    <n v="4"/>
    <n v="5"/>
    <n v="4"/>
    <n v="5"/>
    <x v="2"/>
    <x v="0"/>
    <x v="0"/>
    <x v="1"/>
    <x v="0"/>
  </r>
  <r>
    <x v="363"/>
    <x v="0"/>
    <s v="Strongly Agree"/>
    <x v="0"/>
    <s v="no"/>
    <x v="3"/>
    <x v="6"/>
    <x v="0"/>
    <x v="7"/>
    <n v="1"/>
    <n v="5"/>
    <n v="1"/>
    <n v="4"/>
    <n v="3"/>
    <n v="5"/>
    <n v="3"/>
    <n v="4"/>
    <x v="2"/>
    <x v="0"/>
    <x v="0"/>
    <x v="0"/>
    <x v="0"/>
  </r>
  <r>
    <x v="364"/>
    <x v="3"/>
    <s v="Disagree"/>
    <x v="0"/>
    <s v="maybe"/>
    <x v="4"/>
    <x v="4"/>
    <x v="7"/>
    <x v="5"/>
    <n v="5"/>
    <n v="5"/>
    <n v="1"/>
    <n v="2"/>
    <n v="5"/>
    <n v="5"/>
    <n v="5"/>
    <n v="5"/>
    <x v="2"/>
    <x v="0"/>
    <x v="1"/>
    <x v="0"/>
    <x v="1"/>
  </r>
  <r>
    <x v="365"/>
    <x v="2"/>
    <s v="Neutral"/>
    <x v="0"/>
    <s v="yes"/>
    <x v="4"/>
    <x v="6"/>
    <x v="5"/>
    <x v="4"/>
    <n v="4"/>
    <n v="3"/>
    <n v="2"/>
    <n v="2"/>
    <n v="4"/>
    <n v="3"/>
    <n v="4"/>
    <n v="4"/>
    <x v="2"/>
    <x v="0"/>
    <x v="1"/>
    <x v="1"/>
    <x v="0"/>
  </r>
  <r>
    <x v="366"/>
    <x v="2"/>
    <s v="Disagree"/>
    <x v="1"/>
    <s v="maybe"/>
    <x v="4"/>
    <x v="6"/>
    <x v="6"/>
    <x v="5"/>
    <n v="1"/>
    <n v="1"/>
    <n v="1"/>
    <n v="1"/>
    <n v="3"/>
    <n v="3"/>
    <n v="3"/>
    <n v="3"/>
    <x v="2"/>
    <x v="0"/>
    <x v="1"/>
    <x v="1"/>
    <x v="0"/>
  </r>
  <r>
    <x v="367"/>
    <x v="1"/>
    <s v="Neutral"/>
    <x v="0"/>
    <s v="maybe"/>
    <x v="4"/>
    <x v="4"/>
    <x v="6"/>
    <x v="3"/>
    <n v="2"/>
    <n v="5"/>
    <n v="1"/>
    <n v="1"/>
    <n v="4"/>
    <n v="5"/>
    <n v="3"/>
    <n v="3"/>
    <x v="2"/>
    <x v="1"/>
    <x v="0"/>
    <x v="1"/>
    <x v="0"/>
  </r>
  <r>
    <x v="368"/>
    <x v="0"/>
    <s v="Strongly Agree"/>
    <x v="0"/>
    <s v="maybe"/>
    <x v="4"/>
    <x v="9"/>
    <x v="0"/>
    <x v="4"/>
    <n v="5"/>
    <n v="5"/>
    <n v="1"/>
    <n v="2"/>
    <n v="5"/>
    <n v="5"/>
    <n v="5"/>
    <n v="5"/>
    <x v="2"/>
    <x v="0"/>
    <x v="0"/>
    <x v="0"/>
    <x v="1"/>
  </r>
  <r>
    <x v="369"/>
    <x v="0"/>
    <s v="Neutral"/>
    <x v="0"/>
    <s v="maybe"/>
    <x v="4"/>
    <x v="2"/>
    <x v="7"/>
    <x v="7"/>
    <n v="4"/>
    <n v="5"/>
    <n v="2"/>
    <n v="1"/>
    <n v="4"/>
    <n v="5"/>
    <n v="4"/>
    <n v="3"/>
    <x v="2"/>
    <x v="0"/>
    <x v="1"/>
    <x v="1"/>
    <x v="0"/>
  </r>
  <r>
    <x v="370"/>
    <x v="2"/>
    <s v="Agree"/>
    <x v="1"/>
    <s v="no"/>
    <x v="4"/>
    <x v="3"/>
    <x v="0"/>
    <x v="9"/>
    <n v="1"/>
    <n v="4"/>
    <n v="2"/>
    <n v="2"/>
    <n v="3"/>
    <n v="4"/>
    <n v="4"/>
    <n v="4"/>
    <x v="2"/>
    <x v="0"/>
    <x v="1"/>
    <x v="1"/>
    <x v="0"/>
  </r>
  <r>
    <x v="371"/>
    <x v="2"/>
    <s v="Disagree"/>
    <x v="0"/>
    <s v="maybe"/>
    <x v="4"/>
    <x v="2"/>
    <x v="6"/>
    <x v="3"/>
    <n v="2"/>
    <n v="5"/>
    <n v="4"/>
    <n v="4"/>
    <n v="4"/>
    <n v="5"/>
    <n v="4"/>
    <n v="4"/>
    <x v="2"/>
    <x v="0"/>
    <x v="1"/>
    <x v="1"/>
    <x v="0"/>
  </r>
  <r>
    <x v="372"/>
    <x v="0"/>
    <s v="Strongly Agree"/>
    <x v="0"/>
    <s v="yes"/>
    <x v="4"/>
    <x v="9"/>
    <x v="7"/>
    <x v="3"/>
    <n v="1"/>
    <n v="5"/>
    <n v="1"/>
    <n v="1"/>
    <n v="3"/>
    <n v="5"/>
    <n v="5"/>
    <n v="3"/>
    <x v="2"/>
    <x v="1"/>
    <x v="0"/>
    <x v="1"/>
    <x v="0"/>
  </r>
  <r>
    <x v="373"/>
    <x v="0"/>
    <s v="Agree"/>
    <x v="0"/>
    <s v="maybe"/>
    <x v="4"/>
    <x v="2"/>
    <x v="5"/>
    <x v="3"/>
    <n v="3"/>
    <n v="3"/>
    <n v="1"/>
    <n v="3"/>
    <n v="3"/>
    <n v="3"/>
    <n v="3"/>
    <n v="3"/>
    <x v="2"/>
    <x v="1"/>
    <x v="1"/>
    <x v="0"/>
    <x v="0"/>
  </r>
  <r>
    <x v="374"/>
    <x v="3"/>
    <s v="Disagree"/>
    <x v="0"/>
    <s v="maybe"/>
    <x v="4"/>
    <x v="6"/>
    <x v="0"/>
    <x v="9"/>
    <n v="2"/>
    <n v="2"/>
    <n v="2"/>
    <n v="2"/>
    <n v="4"/>
    <n v="4"/>
    <n v="4"/>
    <n v="4"/>
    <x v="2"/>
    <x v="0"/>
    <x v="0"/>
    <x v="1"/>
    <x v="0"/>
  </r>
  <r>
    <x v="375"/>
    <x v="2"/>
    <s v="Disagree"/>
    <x v="0"/>
    <s v="yes"/>
    <x v="4"/>
    <x v="4"/>
    <x v="8"/>
    <x v="7"/>
    <n v="1"/>
    <n v="2"/>
    <n v="1"/>
    <n v="1"/>
    <n v="3"/>
    <n v="4"/>
    <n v="3"/>
    <n v="3"/>
    <x v="2"/>
    <x v="0"/>
    <x v="1"/>
    <x v="1"/>
    <x v="0"/>
  </r>
  <r>
    <x v="376"/>
    <x v="3"/>
    <s v="Neutral"/>
    <x v="0"/>
    <s v="maybe"/>
    <x v="4"/>
    <x v="6"/>
    <x v="0"/>
    <x v="3"/>
    <n v="4"/>
    <n v="4"/>
    <n v="1"/>
    <n v="2"/>
    <n v="4"/>
    <n v="4"/>
    <n v="3"/>
    <n v="5"/>
    <x v="3"/>
    <x v="1"/>
    <x v="1"/>
    <x v="1"/>
    <x v="0"/>
  </r>
  <r>
    <x v="377"/>
    <x v="1"/>
    <s v="Strongly Agree"/>
    <x v="0"/>
    <s v="maybe"/>
    <x v="1"/>
    <x v="3"/>
    <x v="1"/>
    <x v="0"/>
    <n v="3"/>
    <n v="4"/>
    <n v="3"/>
    <n v="1"/>
    <n v="3"/>
    <n v="4"/>
    <n v="3"/>
    <n v="3"/>
    <x v="3"/>
    <x v="0"/>
    <x v="1"/>
    <x v="0"/>
    <x v="0"/>
  </r>
  <r>
    <x v="378"/>
    <x v="2"/>
    <s v="Neutral"/>
    <x v="0"/>
    <s v="maybe"/>
    <x v="4"/>
    <x v="4"/>
    <x v="7"/>
    <x v="3"/>
    <n v="5"/>
    <n v="5"/>
    <n v="1"/>
    <n v="2"/>
    <n v="5"/>
    <n v="5"/>
    <n v="5"/>
    <n v="5"/>
    <x v="3"/>
    <x v="0"/>
    <x v="1"/>
    <x v="0"/>
    <x v="0"/>
  </r>
  <r>
    <x v="379"/>
    <x v="4"/>
    <s v="Strongly Disagree"/>
    <x v="0"/>
    <s v="yes"/>
    <x v="4"/>
    <x v="5"/>
    <x v="3"/>
    <x v="3"/>
    <n v="5"/>
    <n v="3"/>
    <n v="1"/>
    <n v="1"/>
    <n v="5"/>
    <n v="3"/>
    <n v="3"/>
    <n v="3"/>
    <x v="3"/>
    <x v="0"/>
    <x v="0"/>
    <x v="1"/>
    <x v="0"/>
  </r>
  <r>
    <x v="380"/>
    <x v="1"/>
    <s v="Agree"/>
    <x v="0"/>
    <s v="no"/>
    <x v="4"/>
    <x v="6"/>
    <x v="2"/>
    <x v="9"/>
    <n v="2"/>
    <n v="2"/>
    <n v="2"/>
    <n v="2"/>
    <n v="4"/>
    <n v="4"/>
    <n v="4"/>
    <n v="4"/>
    <x v="3"/>
    <x v="0"/>
    <x v="0"/>
    <x v="1"/>
    <x v="0"/>
  </r>
  <r>
    <x v="381"/>
    <x v="1"/>
    <s v="Agree"/>
    <x v="0"/>
    <s v="no"/>
    <x v="5"/>
    <x v="5"/>
    <x v="4"/>
    <x v="9"/>
    <n v="4"/>
    <n v="4"/>
    <n v="3"/>
    <n v="4"/>
    <n v="4"/>
    <n v="4"/>
    <n v="3"/>
    <n v="4"/>
    <x v="3"/>
    <x v="0"/>
    <x v="0"/>
    <x v="1"/>
    <x v="0"/>
  </r>
  <r>
    <x v="382"/>
    <x v="1"/>
    <s v="Agree"/>
    <x v="0"/>
    <s v="no"/>
    <x v="1"/>
    <x v="6"/>
    <x v="3"/>
    <x v="6"/>
    <n v="5"/>
    <n v="5"/>
    <n v="2"/>
    <n v="4"/>
    <n v="5"/>
    <n v="5"/>
    <n v="4"/>
    <n v="4"/>
    <x v="3"/>
    <x v="0"/>
    <x v="0"/>
    <x v="1"/>
    <x v="0"/>
  </r>
  <r>
    <x v="383"/>
    <x v="1"/>
    <s v="Disagree"/>
    <x v="0"/>
    <s v="no"/>
    <x v="4"/>
    <x v="8"/>
    <x v="7"/>
    <x v="3"/>
    <n v="1"/>
    <n v="3"/>
    <n v="1"/>
    <n v="2"/>
    <n v="3"/>
    <n v="3"/>
    <n v="3"/>
    <n v="4"/>
    <x v="3"/>
    <x v="0"/>
    <x v="0"/>
    <x v="0"/>
    <x v="0"/>
  </r>
  <r>
    <x v="384"/>
    <x v="2"/>
    <s v="Disagree"/>
    <x v="0"/>
    <s v="no"/>
    <x v="4"/>
    <x v="1"/>
    <x v="2"/>
    <x v="5"/>
    <n v="1"/>
    <n v="5"/>
    <n v="1"/>
    <n v="1"/>
    <n v="3"/>
    <n v="5"/>
    <n v="5"/>
    <n v="3"/>
    <x v="3"/>
    <x v="0"/>
    <x v="0"/>
    <x v="0"/>
    <x v="1"/>
  </r>
  <r>
    <x v="385"/>
    <x v="2"/>
    <s v="Agree"/>
    <x v="0"/>
    <s v="no"/>
    <x v="4"/>
    <x v="8"/>
    <x v="9"/>
    <x v="6"/>
    <n v="4"/>
    <n v="4"/>
    <n v="4"/>
    <n v="1"/>
    <n v="4"/>
    <n v="4"/>
    <n v="4"/>
    <n v="3"/>
    <x v="3"/>
    <x v="0"/>
    <x v="0"/>
    <x v="1"/>
    <x v="0"/>
  </r>
  <r>
    <x v="386"/>
    <x v="2"/>
    <s v="Neutral"/>
    <x v="0"/>
    <s v="no"/>
    <x v="4"/>
    <x v="7"/>
    <x v="2"/>
    <x v="0"/>
    <n v="3"/>
    <n v="3"/>
    <n v="3"/>
    <n v="3"/>
    <n v="3"/>
    <n v="3"/>
    <n v="3"/>
    <n v="3"/>
    <x v="3"/>
    <x v="0"/>
    <x v="0"/>
    <x v="1"/>
    <x v="0"/>
  </r>
  <r>
    <x v="387"/>
    <x v="3"/>
    <s v="Strongly Disagree"/>
    <x v="0"/>
    <s v="maybe"/>
    <x v="4"/>
    <x v="6"/>
    <x v="5"/>
    <x v="9"/>
    <n v="4"/>
    <n v="2"/>
    <n v="1"/>
    <n v="1"/>
    <n v="4"/>
    <n v="4"/>
    <n v="3"/>
    <n v="3"/>
    <x v="3"/>
    <x v="0"/>
    <x v="1"/>
    <x v="1"/>
    <x v="0"/>
  </r>
  <r>
    <x v="388"/>
    <x v="2"/>
    <s v="Neutral"/>
    <x v="0"/>
    <s v="maybe"/>
    <x v="4"/>
    <x v="2"/>
    <x v="7"/>
    <x v="0"/>
    <n v="5"/>
    <n v="5"/>
    <n v="1"/>
    <n v="2"/>
    <n v="5"/>
    <n v="5"/>
    <n v="3"/>
    <n v="5"/>
    <x v="3"/>
    <x v="0"/>
    <x v="1"/>
    <x v="1"/>
    <x v="0"/>
  </r>
  <r>
    <x v="389"/>
    <x v="2"/>
    <s v="Agree"/>
    <x v="0"/>
    <s v="maybe"/>
    <x v="5"/>
    <x v="6"/>
    <x v="6"/>
    <x v="6"/>
    <n v="3"/>
    <n v="1"/>
    <n v="1"/>
    <n v="1"/>
    <n v="3"/>
    <n v="3"/>
    <n v="3"/>
    <n v="3"/>
    <x v="3"/>
    <x v="0"/>
    <x v="0"/>
    <x v="1"/>
    <x v="0"/>
  </r>
  <r>
    <x v="390"/>
    <x v="0"/>
    <s v="Strongly Agree"/>
    <x v="0"/>
    <s v="maybe"/>
    <x v="4"/>
    <x v="2"/>
    <x v="8"/>
    <x v="8"/>
    <n v="5"/>
    <n v="5"/>
    <n v="4"/>
    <n v="4"/>
    <n v="5"/>
    <n v="5"/>
    <n v="4"/>
    <n v="4"/>
    <x v="3"/>
    <x v="0"/>
    <x v="0"/>
    <x v="1"/>
    <x v="0"/>
  </r>
  <r>
    <x v="391"/>
    <x v="3"/>
    <s v="Neutral"/>
    <x v="0"/>
    <s v="no"/>
    <x v="4"/>
    <x v="2"/>
    <x v="4"/>
    <x v="7"/>
    <n v="5"/>
    <n v="5"/>
    <n v="1"/>
    <n v="2"/>
    <n v="5"/>
    <n v="5"/>
    <n v="3"/>
    <n v="5"/>
    <x v="3"/>
    <x v="0"/>
    <x v="0"/>
    <x v="1"/>
    <x v="0"/>
  </r>
  <r>
    <x v="392"/>
    <x v="2"/>
    <s v="Strongly Disagree"/>
    <x v="0"/>
    <s v="maybe"/>
    <x v="2"/>
    <x v="2"/>
    <x v="0"/>
    <x v="3"/>
    <n v="2"/>
    <n v="5"/>
    <n v="1"/>
    <n v="2"/>
    <n v="4"/>
    <n v="5"/>
    <n v="5"/>
    <n v="5"/>
    <x v="3"/>
    <x v="1"/>
    <x v="0"/>
    <x v="1"/>
    <x v="0"/>
  </r>
  <r>
    <x v="393"/>
    <x v="0"/>
    <s v="Strongly Agree"/>
    <x v="0"/>
    <s v="yes"/>
    <x v="4"/>
    <x v="5"/>
    <x v="8"/>
    <x v="3"/>
    <n v="3"/>
    <n v="4"/>
    <n v="4"/>
    <n v="2"/>
    <n v="3"/>
    <n v="4"/>
    <n v="4"/>
    <n v="4"/>
    <x v="3"/>
    <x v="0"/>
    <x v="1"/>
    <x v="1"/>
    <x v="0"/>
  </r>
  <r>
    <x v="394"/>
    <x v="4"/>
    <s v="Disagree"/>
    <x v="0"/>
    <s v="no"/>
    <x v="4"/>
    <x v="3"/>
    <x v="9"/>
    <x v="7"/>
    <n v="3"/>
    <n v="4"/>
    <n v="1"/>
    <n v="2"/>
    <n v="3"/>
    <n v="4"/>
    <n v="5"/>
    <n v="4"/>
    <x v="3"/>
    <x v="1"/>
    <x v="0"/>
    <x v="1"/>
    <x v="0"/>
  </r>
  <r>
    <x v="395"/>
    <x v="1"/>
    <s v="Neutral"/>
    <x v="0"/>
    <s v="maybe"/>
    <x v="4"/>
    <x v="7"/>
    <x v="7"/>
    <x v="3"/>
    <n v="3"/>
    <n v="4"/>
    <n v="1"/>
    <n v="4"/>
    <n v="3"/>
    <n v="4"/>
    <n v="5"/>
    <n v="4"/>
    <x v="3"/>
    <x v="0"/>
    <x v="1"/>
    <x v="0"/>
    <x v="1"/>
  </r>
  <r>
    <x v="396"/>
    <x v="0"/>
    <s v="Strongly Agree"/>
    <x v="0"/>
    <s v="yes"/>
    <x v="4"/>
    <x v="9"/>
    <x v="3"/>
    <x v="8"/>
    <n v="4"/>
    <n v="5"/>
    <n v="4"/>
    <n v="4"/>
    <n v="4"/>
    <n v="5"/>
    <n v="4"/>
    <n v="4"/>
    <x v="3"/>
    <x v="0"/>
    <x v="0"/>
    <x v="1"/>
    <x v="0"/>
  </r>
  <r>
    <x v="397"/>
    <x v="2"/>
    <s v="Disagree"/>
    <x v="0"/>
    <s v="maybe"/>
    <x v="4"/>
    <x v="5"/>
    <x v="7"/>
    <x v="6"/>
    <n v="5"/>
    <n v="2"/>
    <n v="2"/>
    <n v="4"/>
    <n v="5"/>
    <n v="4"/>
    <n v="4"/>
    <n v="4"/>
    <x v="3"/>
    <x v="0"/>
    <x v="0"/>
    <x v="0"/>
    <x v="1"/>
  </r>
  <r>
    <x v="398"/>
    <x v="1"/>
    <s v="Neutral"/>
    <x v="1"/>
    <s v="no"/>
    <x v="4"/>
    <x v="1"/>
    <x v="9"/>
    <x v="6"/>
    <n v="5"/>
    <n v="5"/>
    <n v="4"/>
    <n v="1"/>
    <n v="5"/>
    <n v="5"/>
    <n v="4"/>
    <n v="3"/>
    <x v="3"/>
    <x v="0"/>
    <x v="0"/>
    <x v="1"/>
    <x v="0"/>
  </r>
  <r>
    <x v="399"/>
    <x v="1"/>
    <s v="Strongly Disagree"/>
    <x v="0"/>
    <s v="maybe"/>
    <x v="4"/>
    <x v="4"/>
    <x v="3"/>
    <x v="7"/>
    <n v="1"/>
    <n v="3"/>
    <n v="3"/>
    <n v="2"/>
    <n v="3"/>
    <n v="3"/>
    <n v="3"/>
    <n v="5"/>
    <x v="3"/>
    <x v="0"/>
    <x v="0"/>
    <x v="1"/>
    <x v="0"/>
  </r>
  <r>
    <x v="400"/>
    <x v="2"/>
    <s v="Agree"/>
    <x v="0"/>
    <s v="maybe"/>
    <x v="4"/>
    <x v="6"/>
    <x v="5"/>
    <x v="4"/>
    <n v="5"/>
    <n v="5"/>
    <n v="2"/>
    <n v="4"/>
    <n v="5"/>
    <n v="5"/>
    <n v="4"/>
    <n v="4"/>
    <x v="3"/>
    <x v="0"/>
    <x v="1"/>
    <x v="0"/>
    <x v="0"/>
  </r>
  <r>
    <x v="401"/>
    <x v="4"/>
    <s v="Strongly Disagree"/>
    <x v="0"/>
    <s v="yes"/>
    <x v="1"/>
    <x v="0"/>
    <x v="9"/>
    <x v="9"/>
    <n v="5"/>
    <n v="5"/>
    <n v="1"/>
    <n v="2"/>
    <n v="5"/>
    <n v="5"/>
    <n v="5"/>
    <n v="5"/>
    <x v="3"/>
    <x v="0"/>
    <x v="1"/>
    <x v="0"/>
    <x v="1"/>
  </r>
  <r>
    <x v="402"/>
    <x v="4"/>
    <s v="Agree"/>
    <x v="1"/>
    <s v="no"/>
    <x v="5"/>
    <x v="6"/>
    <x v="7"/>
    <x v="7"/>
    <n v="2"/>
    <n v="5"/>
    <n v="1"/>
    <n v="2"/>
    <n v="4"/>
    <n v="5"/>
    <n v="5"/>
    <n v="4"/>
    <x v="3"/>
    <x v="0"/>
    <x v="0"/>
    <x v="0"/>
    <x v="0"/>
  </r>
  <r>
    <x v="403"/>
    <x v="2"/>
    <s v="Neutral"/>
    <x v="0"/>
    <s v="yes"/>
    <x v="4"/>
    <x v="9"/>
    <x v="5"/>
    <x v="7"/>
    <n v="4"/>
    <n v="5"/>
    <n v="1"/>
    <n v="2"/>
    <n v="4"/>
    <n v="5"/>
    <n v="5"/>
    <n v="5"/>
    <x v="3"/>
    <x v="1"/>
    <x v="0"/>
    <x v="0"/>
    <x v="1"/>
  </r>
  <r>
    <x v="404"/>
    <x v="1"/>
    <s v="Neutral"/>
    <x v="0"/>
    <s v="yes"/>
    <x v="4"/>
    <x v="9"/>
    <x v="9"/>
    <x v="2"/>
    <n v="4"/>
    <n v="4"/>
    <n v="3"/>
    <n v="3"/>
    <n v="4"/>
    <n v="4"/>
    <n v="3"/>
    <n v="3"/>
    <x v="3"/>
    <x v="0"/>
    <x v="0"/>
    <x v="1"/>
    <x v="0"/>
  </r>
  <r>
    <x v="405"/>
    <x v="1"/>
    <s v="Agree"/>
    <x v="1"/>
    <s v="no"/>
    <x v="4"/>
    <x v="3"/>
    <x v="8"/>
    <x v="5"/>
    <n v="4"/>
    <n v="4"/>
    <n v="4"/>
    <n v="4"/>
    <n v="4"/>
    <n v="4"/>
    <n v="4"/>
    <n v="4"/>
    <x v="3"/>
    <x v="0"/>
    <x v="0"/>
    <x v="1"/>
    <x v="0"/>
  </r>
  <r>
    <x v="406"/>
    <x v="4"/>
    <s v="Strongly Disagree"/>
    <x v="1"/>
    <s v="no"/>
    <x v="4"/>
    <x v="4"/>
    <x v="9"/>
    <x v="0"/>
    <n v="5"/>
    <n v="1"/>
    <n v="1"/>
    <n v="1"/>
    <n v="5"/>
    <n v="3"/>
    <n v="3"/>
    <n v="3"/>
    <x v="3"/>
    <x v="0"/>
    <x v="1"/>
    <x v="0"/>
    <x v="1"/>
  </r>
  <r>
    <x v="407"/>
    <x v="2"/>
    <s v="Agree"/>
    <x v="1"/>
    <s v="no"/>
    <x v="5"/>
    <x v="6"/>
    <x v="5"/>
    <x v="4"/>
    <n v="5"/>
    <n v="5"/>
    <n v="3"/>
    <n v="2"/>
    <n v="5"/>
    <n v="5"/>
    <n v="3"/>
    <n v="5"/>
    <x v="3"/>
    <x v="0"/>
    <x v="0"/>
    <x v="1"/>
    <x v="0"/>
  </r>
  <r>
    <x v="408"/>
    <x v="0"/>
    <s v="Strongly Agree"/>
    <x v="0"/>
    <s v="maybe"/>
    <x v="3"/>
    <x v="5"/>
    <x v="3"/>
    <x v="8"/>
    <n v="1"/>
    <n v="5"/>
    <n v="1"/>
    <n v="2"/>
    <n v="3"/>
    <n v="5"/>
    <n v="3"/>
    <n v="5"/>
    <x v="3"/>
    <x v="0"/>
    <x v="0"/>
    <x v="0"/>
    <x v="1"/>
  </r>
  <r>
    <x v="409"/>
    <x v="2"/>
    <s v="Disagree"/>
    <x v="0"/>
    <s v="yes"/>
    <x v="4"/>
    <x v="5"/>
    <x v="1"/>
    <x v="4"/>
    <n v="3"/>
    <n v="5"/>
    <n v="1"/>
    <n v="2"/>
    <n v="3"/>
    <n v="5"/>
    <n v="5"/>
    <n v="5"/>
    <x v="3"/>
    <x v="0"/>
    <x v="1"/>
    <x v="1"/>
    <x v="0"/>
  </r>
  <r>
    <x v="410"/>
    <x v="1"/>
    <s v="Strongly Agree"/>
    <x v="0"/>
    <s v="yes"/>
    <x v="4"/>
    <x v="1"/>
    <x v="0"/>
    <x v="3"/>
    <n v="2"/>
    <n v="5"/>
    <n v="4"/>
    <n v="2"/>
    <n v="4"/>
    <n v="5"/>
    <n v="4"/>
    <n v="4"/>
    <x v="3"/>
    <x v="0"/>
    <x v="1"/>
    <x v="0"/>
    <x v="0"/>
  </r>
  <r>
    <x v="411"/>
    <x v="4"/>
    <s v="Agree"/>
    <x v="0"/>
    <s v="yes"/>
    <x v="4"/>
    <x v="5"/>
    <x v="3"/>
    <x v="4"/>
    <n v="2"/>
    <n v="2"/>
    <n v="2"/>
    <n v="2"/>
    <n v="4"/>
    <n v="4"/>
    <n v="4"/>
    <n v="4"/>
    <x v="3"/>
    <x v="0"/>
    <x v="1"/>
    <x v="1"/>
    <x v="0"/>
  </r>
  <r>
    <x v="412"/>
    <x v="0"/>
    <s v="Strongly Agree"/>
    <x v="0"/>
    <s v="maybe"/>
    <x v="5"/>
    <x v="5"/>
    <x v="7"/>
    <x v="7"/>
    <n v="5"/>
    <n v="4"/>
    <n v="4"/>
    <n v="4"/>
    <n v="5"/>
    <n v="4"/>
    <n v="4"/>
    <n v="4"/>
    <x v="3"/>
    <x v="1"/>
    <x v="1"/>
    <x v="1"/>
    <x v="0"/>
  </r>
  <r>
    <x v="413"/>
    <x v="0"/>
    <s v="Neutral"/>
    <x v="0"/>
    <s v="maybe"/>
    <x v="4"/>
    <x v="6"/>
    <x v="3"/>
    <x v="1"/>
    <n v="3"/>
    <n v="5"/>
    <n v="1"/>
    <n v="2"/>
    <n v="3"/>
    <n v="5"/>
    <n v="5"/>
    <n v="4"/>
    <x v="3"/>
    <x v="0"/>
    <x v="1"/>
    <x v="1"/>
    <x v="0"/>
  </r>
  <r>
    <x v="414"/>
    <x v="2"/>
    <s v="Neutral"/>
    <x v="0"/>
    <s v="yes"/>
    <x v="4"/>
    <x v="8"/>
    <x v="2"/>
    <x v="9"/>
    <n v="5"/>
    <n v="4"/>
    <n v="2"/>
    <n v="2"/>
    <n v="5"/>
    <n v="4"/>
    <n v="4"/>
    <n v="5"/>
    <x v="3"/>
    <x v="0"/>
    <x v="0"/>
    <x v="1"/>
    <x v="0"/>
  </r>
  <r>
    <x v="415"/>
    <x v="0"/>
    <s v="Disagree"/>
    <x v="0"/>
    <s v="yes"/>
    <x v="2"/>
    <x v="3"/>
    <x v="5"/>
    <x v="8"/>
    <n v="5"/>
    <n v="5"/>
    <n v="4"/>
    <n v="2"/>
    <n v="5"/>
    <n v="5"/>
    <n v="4"/>
    <n v="5"/>
    <x v="3"/>
    <x v="0"/>
    <x v="0"/>
    <x v="1"/>
    <x v="0"/>
  </r>
  <r>
    <x v="416"/>
    <x v="3"/>
    <s v="Neutral"/>
    <x v="1"/>
    <s v="no"/>
    <x v="0"/>
    <x v="6"/>
    <x v="9"/>
    <x v="4"/>
    <n v="4"/>
    <n v="5"/>
    <n v="4"/>
    <n v="2"/>
    <n v="4"/>
    <n v="5"/>
    <n v="4"/>
    <n v="4"/>
    <x v="3"/>
    <x v="1"/>
    <x v="1"/>
    <x v="1"/>
    <x v="0"/>
  </r>
  <r>
    <x v="417"/>
    <x v="0"/>
    <s v="Strongly Agree"/>
    <x v="1"/>
    <s v="no"/>
    <x v="0"/>
    <x v="3"/>
    <x v="1"/>
    <x v="7"/>
    <n v="5"/>
    <n v="5"/>
    <n v="1"/>
    <n v="2"/>
    <n v="5"/>
    <n v="5"/>
    <n v="5"/>
    <n v="4"/>
    <x v="3"/>
    <x v="0"/>
    <x v="1"/>
    <x v="0"/>
    <x v="0"/>
  </r>
  <r>
    <x v="418"/>
    <x v="2"/>
    <s v="Neutral"/>
    <x v="0"/>
    <s v="maybe"/>
    <x v="1"/>
    <x v="3"/>
    <x v="4"/>
    <x v="1"/>
    <n v="4"/>
    <n v="3"/>
    <n v="1"/>
    <n v="4"/>
    <n v="4"/>
    <n v="3"/>
    <n v="3"/>
    <n v="4"/>
    <x v="3"/>
    <x v="0"/>
    <x v="1"/>
    <x v="1"/>
    <x v="0"/>
  </r>
  <r>
    <x v="419"/>
    <x v="3"/>
    <s v="Neutral"/>
    <x v="1"/>
    <s v="no"/>
    <x v="4"/>
    <x v="3"/>
    <x v="2"/>
    <x v="5"/>
    <n v="4"/>
    <n v="4"/>
    <n v="4"/>
    <n v="4"/>
    <n v="4"/>
    <n v="4"/>
    <n v="4"/>
    <n v="4"/>
    <x v="3"/>
    <x v="0"/>
    <x v="0"/>
    <x v="0"/>
    <x v="1"/>
  </r>
  <r>
    <x v="420"/>
    <x v="1"/>
    <s v="Agree"/>
    <x v="0"/>
    <s v="maybe"/>
    <x v="5"/>
    <x v="3"/>
    <x v="1"/>
    <x v="0"/>
    <n v="5"/>
    <n v="4"/>
    <n v="3"/>
    <n v="2"/>
    <n v="5"/>
    <n v="4"/>
    <n v="3"/>
    <n v="5"/>
    <x v="3"/>
    <x v="0"/>
    <x v="1"/>
    <x v="1"/>
    <x v="1"/>
  </r>
  <r>
    <x v="421"/>
    <x v="0"/>
    <s v="Strongly Agree"/>
    <x v="0"/>
    <s v="yes"/>
    <x v="4"/>
    <x v="1"/>
    <x v="9"/>
    <x v="2"/>
    <n v="5"/>
    <n v="5"/>
    <n v="1"/>
    <n v="4"/>
    <n v="5"/>
    <n v="5"/>
    <n v="3"/>
    <n v="4"/>
    <x v="3"/>
    <x v="0"/>
    <x v="0"/>
    <x v="1"/>
    <x v="0"/>
  </r>
  <r>
    <x v="422"/>
    <x v="2"/>
    <s v="Disagree"/>
    <x v="0"/>
    <s v="maybe"/>
    <x v="4"/>
    <x v="1"/>
    <x v="4"/>
    <x v="2"/>
    <n v="4"/>
    <n v="4"/>
    <n v="4"/>
    <n v="3"/>
    <n v="4"/>
    <n v="4"/>
    <n v="4"/>
    <n v="3"/>
    <x v="3"/>
    <x v="0"/>
    <x v="0"/>
    <x v="0"/>
    <x v="0"/>
  </r>
  <r>
    <x v="423"/>
    <x v="3"/>
    <s v="Strongly Disagree"/>
    <x v="1"/>
    <s v="no"/>
    <x v="4"/>
    <x v="2"/>
    <x v="3"/>
    <x v="3"/>
    <n v="2"/>
    <n v="4"/>
    <n v="4"/>
    <n v="1"/>
    <n v="4"/>
    <n v="4"/>
    <n v="4"/>
    <n v="3"/>
    <x v="3"/>
    <x v="0"/>
    <x v="1"/>
    <x v="0"/>
    <x v="1"/>
  </r>
  <r>
    <x v="424"/>
    <x v="4"/>
    <s v="Strongly Disagree"/>
    <x v="0"/>
    <s v="maybe"/>
    <x v="4"/>
    <x v="4"/>
    <x v="5"/>
    <x v="6"/>
    <n v="1"/>
    <n v="1"/>
    <n v="1"/>
    <n v="1"/>
    <n v="3"/>
    <n v="3"/>
    <n v="3"/>
    <n v="3"/>
    <x v="3"/>
    <x v="0"/>
    <x v="0"/>
    <x v="1"/>
    <x v="0"/>
  </r>
  <r>
    <x v="425"/>
    <x v="2"/>
    <s v="Neutral"/>
    <x v="0"/>
    <s v="yes"/>
    <x v="4"/>
    <x v="3"/>
    <x v="2"/>
    <x v="2"/>
    <n v="5"/>
    <n v="4"/>
    <n v="3"/>
    <n v="3"/>
    <n v="5"/>
    <n v="4"/>
    <n v="3"/>
    <n v="3"/>
    <x v="3"/>
    <x v="0"/>
    <x v="0"/>
    <x v="1"/>
    <x v="0"/>
  </r>
  <r>
    <x v="426"/>
    <x v="2"/>
    <s v="Neutral"/>
    <x v="0"/>
    <s v="yes"/>
    <x v="4"/>
    <x v="1"/>
    <x v="5"/>
    <x v="4"/>
    <n v="4"/>
    <n v="5"/>
    <n v="1"/>
    <n v="2"/>
    <n v="4"/>
    <n v="5"/>
    <n v="3"/>
    <n v="4"/>
    <x v="3"/>
    <x v="0"/>
    <x v="1"/>
    <x v="1"/>
    <x v="0"/>
  </r>
  <r>
    <x v="427"/>
    <x v="2"/>
    <s v="Strongly Disagree"/>
    <x v="1"/>
    <s v="no"/>
    <x v="1"/>
    <x v="0"/>
    <x v="4"/>
    <x v="4"/>
    <n v="5"/>
    <n v="5"/>
    <n v="1"/>
    <n v="2"/>
    <n v="5"/>
    <n v="5"/>
    <n v="5"/>
    <n v="5"/>
    <x v="3"/>
    <x v="0"/>
    <x v="1"/>
    <x v="1"/>
    <x v="0"/>
  </r>
  <r>
    <x v="428"/>
    <x v="1"/>
    <s v="Strongly Disagree"/>
    <x v="0"/>
    <s v="yes"/>
    <x v="4"/>
    <x v="8"/>
    <x v="5"/>
    <x v="1"/>
    <n v="1"/>
    <n v="1"/>
    <n v="1"/>
    <n v="1"/>
    <n v="3"/>
    <n v="3"/>
    <n v="3"/>
    <n v="3"/>
    <x v="3"/>
    <x v="0"/>
    <x v="0"/>
    <x v="1"/>
    <x v="0"/>
  </r>
  <r>
    <x v="429"/>
    <x v="2"/>
    <s v="Neutral"/>
    <x v="0"/>
    <s v="yes"/>
    <x v="3"/>
    <x v="7"/>
    <x v="7"/>
    <x v="9"/>
    <n v="3"/>
    <n v="3"/>
    <n v="1"/>
    <n v="3"/>
    <n v="3"/>
    <n v="3"/>
    <n v="3"/>
    <n v="3"/>
    <x v="3"/>
    <x v="0"/>
    <x v="1"/>
    <x v="0"/>
    <x v="0"/>
  </r>
  <r>
    <x v="430"/>
    <x v="1"/>
    <s v="Disagree"/>
    <x v="1"/>
    <s v="no"/>
    <x v="5"/>
    <x v="5"/>
    <x v="5"/>
    <x v="9"/>
    <n v="3"/>
    <n v="5"/>
    <n v="1"/>
    <n v="3"/>
    <n v="3"/>
    <n v="5"/>
    <n v="5"/>
    <n v="3"/>
    <x v="3"/>
    <x v="0"/>
    <x v="0"/>
    <x v="1"/>
    <x v="0"/>
  </r>
  <r>
    <x v="431"/>
    <x v="0"/>
    <s v="Agree"/>
    <x v="0"/>
    <s v="maybe"/>
    <x v="4"/>
    <x v="6"/>
    <x v="5"/>
    <x v="9"/>
    <n v="5"/>
    <n v="5"/>
    <n v="2"/>
    <n v="3"/>
    <n v="5"/>
    <n v="5"/>
    <n v="4"/>
    <n v="3"/>
    <x v="3"/>
    <x v="1"/>
    <x v="0"/>
    <x v="1"/>
    <x v="0"/>
  </r>
  <r>
    <x v="432"/>
    <x v="3"/>
    <s v="Disagree"/>
    <x v="1"/>
    <s v="no"/>
    <x v="4"/>
    <x v="2"/>
    <x v="1"/>
    <x v="4"/>
    <n v="5"/>
    <n v="4"/>
    <n v="4"/>
    <n v="1"/>
    <n v="5"/>
    <n v="4"/>
    <n v="4"/>
    <n v="3"/>
    <x v="3"/>
    <x v="0"/>
    <x v="1"/>
    <x v="1"/>
    <x v="0"/>
  </r>
  <r>
    <x v="433"/>
    <x v="3"/>
    <s v="Neutral"/>
    <x v="1"/>
    <s v="no"/>
    <x v="4"/>
    <x v="2"/>
    <x v="7"/>
    <x v="8"/>
    <n v="4"/>
    <n v="4"/>
    <n v="1"/>
    <n v="1"/>
    <n v="4"/>
    <n v="4"/>
    <n v="5"/>
    <n v="3"/>
    <x v="3"/>
    <x v="0"/>
    <x v="0"/>
    <x v="1"/>
    <x v="0"/>
  </r>
  <r>
    <x v="434"/>
    <x v="1"/>
    <s v="Neutral"/>
    <x v="1"/>
    <s v="no"/>
    <x v="4"/>
    <x v="8"/>
    <x v="0"/>
    <x v="7"/>
    <n v="2"/>
    <n v="4"/>
    <n v="4"/>
    <n v="3"/>
    <n v="4"/>
    <n v="4"/>
    <n v="4"/>
    <n v="3"/>
    <x v="3"/>
    <x v="1"/>
    <x v="1"/>
    <x v="1"/>
    <x v="1"/>
  </r>
  <r>
    <x v="435"/>
    <x v="4"/>
    <s v="Strongly Disagree"/>
    <x v="0"/>
    <s v="maybe"/>
    <x v="4"/>
    <x v="5"/>
    <x v="1"/>
    <x v="0"/>
    <n v="4"/>
    <n v="3"/>
    <n v="1"/>
    <n v="1"/>
    <n v="4"/>
    <n v="3"/>
    <n v="3"/>
    <n v="3"/>
    <x v="3"/>
    <x v="0"/>
    <x v="1"/>
    <x v="1"/>
    <x v="0"/>
  </r>
  <r>
    <x v="436"/>
    <x v="1"/>
    <s v="Strongly Agree"/>
    <x v="1"/>
    <s v="no"/>
    <x v="5"/>
    <x v="5"/>
    <x v="1"/>
    <x v="9"/>
    <n v="5"/>
    <n v="4"/>
    <n v="2"/>
    <n v="3"/>
    <n v="5"/>
    <n v="4"/>
    <n v="4"/>
    <n v="3"/>
    <x v="3"/>
    <x v="0"/>
    <x v="0"/>
    <x v="0"/>
    <x v="0"/>
  </r>
  <r>
    <x v="437"/>
    <x v="0"/>
    <s v="Strongly Agree"/>
    <x v="0"/>
    <s v="maybe"/>
    <x v="4"/>
    <x v="4"/>
    <x v="2"/>
    <x v="5"/>
    <n v="5"/>
    <n v="5"/>
    <n v="1"/>
    <n v="2"/>
    <n v="5"/>
    <n v="5"/>
    <n v="3"/>
    <n v="5"/>
    <x v="3"/>
    <x v="0"/>
    <x v="0"/>
    <x v="1"/>
    <x v="0"/>
  </r>
  <r>
    <x v="438"/>
    <x v="3"/>
    <s v="Neutral"/>
    <x v="0"/>
    <s v="maybe"/>
    <x v="5"/>
    <x v="6"/>
    <x v="8"/>
    <x v="6"/>
    <n v="4"/>
    <n v="4"/>
    <n v="1"/>
    <n v="1"/>
    <n v="4"/>
    <n v="4"/>
    <n v="3"/>
    <n v="3"/>
    <x v="3"/>
    <x v="0"/>
    <x v="0"/>
    <x v="1"/>
    <x v="0"/>
  </r>
  <r>
    <x v="439"/>
    <x v="3"/>
    <s v="Strongly Disagree"/>
    <x v="0"/>
    <s v="no"/>
    <x v="4"/>
    <x v="8"/>
    <x v="7"/>
    <x v="5"/>
    <n v="4"/>
    <n v="1"/>
    <n v="1"/>
    <n v="1"/>
    <n v="4"/>
    <n v="3"/>
    <n v="3"/>
    <n v="3"/>
    <x v="3"/>
    <x v="0"/>
    <x v="1"/>
    <x v="1"/>
    <x v="0"/>
  </r>
  <r>
    <x v="440"/>
    <x v="3"/>
    <s v="Disagree"/>
    <x v="0"/>
    <s v="maybe"/>
    <x v="4"/>
    <x v="4"/>
    <x v="3"/>
    <x v="5"/>
    <n v="4"/>
    <n v="5"/>
    <n v="1"/>
    <n v="1"/>
    <n v="4"/>
    <n v="5"/>
    <n v="3"/>
    <n v="3"/>
    <x v="3"/>
    <x v="0"/>
    <x v="1"/>
    <x v="1"/>
    <x v="0"/>
  </r>
  <r>
    <x v="441"/>
    <x v="4"/>
    <s v="Strongly Disagree"/>
    <x v="0"/>
    <s v="no"/>
    <x v="4"/>
    <x v="5"/>
    <x v="8"/>
    <x v="3"/>
    <n v="5"/>
    <n v="4"/>
    <n v="3"/>
    <n v="3"/>
    <n v="5"/>
    <n v="4"/>
    <n v="3"/>
    <n v="3"/>
    <x v="3"/>
    <x v="0"/>
    <x v="1"/>
    <x v="1"/>
    <x v="0"/>
  </r>
  <r>
    <x v="442"/>
    <x v="0"/>
    <s v="Strongly Agree"/>
    <x v="0"/>
    <s v="yes"/>
    <x v="4"/>
    <x v="3"/>
    <x v="0"/>
    <x v="0"/>
    <n v="5"/>
    <n v="5"/>
    <n v="3"/>
    <n v="3"/>
    <n v="5"/>
    <n v="5"/>
    <n v="3"/>
    <n v="3"/>
    <x v="3"/>
    <x v="0"/>
    <x v="0"/>
    <x v="1"/>
    <x v="0"/>
  </r>
  <r>
    <x v="443"/>
    <x v="1"/>
    <s v="Disagree"/>
    <x v="0"/>
    <s v="yes"/>
    <x v="4"/>
    <x v="6"/>
    <x v="2"/>
    <x v="2"/>
    <n v="4"/>
    <n v="1"/>
    <n v="1"/>
    <n v="1"/>
    <n v="4"/>
    <n v="3"/>
    <n v="3"/>
    <n v="3"/>
    <x v="3"/>
    <x v="0"/>
    <x v="1"/>
    <x v="1"/>
    <x v="0"/>
  </r>
  <r>
    <x v="444"/>
    <x v="4"/>
    <s v="Strongly Disagree"/>
    <x v="0"/>
    <s v="maybe"/>
    <x v="4"/>
    <x v="5"/>
    <x v="9"/>
    <x v="4"/>
    <n v="1"/>
    <n v="3"/>
    <n v="4"/>
    <n v="1"/>
    <n v="3"/>
    <n v="3"/>
    <n v="4"/>
    <n v="3"/>
    <x v="3"/>
    <x v="0"/>
    <x v="0"/>
    <x v="1"/>
    <x v="1"/>
  </r>
  <r>
    <x v="445"/>
    <x v="1"/>
    <s v="Neutral"/>
    <x v="1"/>
    <s v="no"/>
    <x v="4"/>
    <x v="8"/>
    <x v="2"/>
    <x v="5"/>
    <n v="3"/>
    <n v="5"/>
    <n v="3"/>
    <n v="4"/>
    <n v="3"/>
    <n v="5"/>
    <n v="3"/>
    <n v="4"/>
    <x v="3"/>
    <x v="1"/>
    <x v="1"/>
    <x v="1"/>
    <x v="0"/>
  </r>
  <r>
    <x v="446"/>
    <x v="4"/>
    <s v="Strongly Disagree"/>
    <x v="0"/>
    <s v="maybe"/>
    <x v="3"/>
    <x v="6"/>
    <x v="6"/>
    <x v="8"/>
    <n v="1"/>
    <n v="1"/>
    <n v="1"/>
    <n v="2"/>
    <n v="3"/>
    <n v="3"/>
    <n v="3"/>
    <n v="5"/>
    <x v="3"/>
    <x v="0"/>
    <x v="0"/>
    <x v="1"/>
    <x v="0"/>
  </r>
  <r>
    <x v="447"/>
    <x v="3"/>
    <s v="Neutral"/>
    <x v="0"/>
    <s v="yes"/>
    <x v="4"/>
    <x v="4"/>
    <x v="9"/>
    <x v="8"/>
    <n v="1"/>
    <n v="1"/>
    <n v="1"/>
    <n v="4"/>
    <n v="3"/>
    <n v="3"/>
    <n v="3"/>
    <n v="4"/>
    <x v="3"/>
    <x v="0"/>
    <x v="0"/>
    <x v="1"/>
    <x v="0"/>
  </r>
  <r>
    <x v="448"/>
    <x v="2"/>
    <s v="Disagree"/>
    <x v="0"/>
    <s v="maybe"/>
    <x v="3"/>
    <x v="3"/>
    <x v="4"/>
    <x v="9"/>
    <n v="4"/>
    <n v="2"/>
    <n v="4"/>
    <n v="2"/>
    <n v="4"/>
    <n v="4"/>
    <n v="4"/>
    <n v="5"/>
    <x v="3"/>
    <x v="0"/>
    <x v="1"/>
    <x v="1"/>
    <x v="0"/>
  </r>
  <r>
    <x v="449"/>
    <x v="2"/>
    <s v="Neutral"/>
    <x v="1"/>
    <s v="no"/>
    <x v="4"/>
    <x v="1"/>
    <x v="8"/>
    <x v="7"/>
    <n v="3"/>
    <n v="4"/>
    <n v="1"/>
    <n v="1"/>
    <n v="3"/>
    <n v="4"/>
    <n v="3"/>
    <n v="3"/>
    <x v="3"/>
    <x v="1"/>
    <x v="0"/>
    <x v="1"/>
    <x v="0"/>
  </r>
  <r>
    <x v="450"/>
    <x v="2"/>
    <s v="Disagree"/>
    <x v="1"/>
    <s v="no"/>
    <x v="5"/>
    <x v="3"/>
    <x v="3"/>
    <x v="4"/>
    <n v="5"/>
    <n v="5"/>
    <n v="4"/>
    <n v="2"/>
    <n v="5"/>
    <n v="5"/>
    <n v="4"/>
    <n v="4"/>
    <x v="3"/>
    <x v="0"/>
    <x v="1"/>
    <x v="0"/>
    <x v="0"/>
  </r>
  <r>
    <x v="451"/>
    <x v="0"/>
    <s v="Agree"/>
    <x v="1"/>
    <s v="no"/>
    <x v="5"/>
    <x v="7"/>
    <x v="5"/>
    <x v="6"/>
    <n v="5"/>
    <n v="5"/>
    <n v="1"/>
    <n v="2"/>
    <n v="5"/>
    <n v="5"/>
    <n v="5"/>
    <n v="4"/>
    <x v="3"/>
    <x v="0"/>
    <x v="0"/>
    <x v="0"/>
    <x v="0"/>
  </r>
  <r>
    <x v="452"/>
    <x v="1"/>
    <s v="Strongly Agree"/>
    <x v="0"/>
    <s v="yes"/>
    <x v="0"/>
    <x v="0"/>
    <x v="9"/>
    <x v="4"/>
    <n v="1"/>
    <n v="1"/>
    <n v="3"/>
    <n v="1"/>
    <n v="3"/>
    <n v="3"/>
    <n v="3"/>
    <n v="3"/>
    <x v="3"/>
    <x v="0"/>
    <x v="1"/>
    <x v="0"/>
    <x v="0"/>
  </r>
  <r>
    <x v="453"/>
    <x v="2"/>
    <s v="Neutral"/>
    <x v="0"/>
    <s v="no"/>
    <x v="4"/>
    <x v="9"/>
    <x v="5"/>
    <x v="8"/>
    <n v="4"/>
    <n v="4"/>
    <n v="1"/>
    <n v="3"/>
    <n v="4"/>
    <n v="4"/>
    <n v="5"/>
    <n v="3"/>
    <x v="3"/>
    <x v="1"/>
    <x v="0"/>
    <x v="0"/>
    <x v="1"/>
  </r>
  <r>
    <x v="454"/>
    <x v="2"/>
    <s v="Disagree"/>
    <x v="0"/>
    <s v="yes"/>
    <x v="4"/>
    <x v="5"/>
    <x v="3"/>
    <x v="6"/>
    <n v="5"/>
    <n v="5"/>
    <n v="1"/>
    <n v="2"/>
    <n v="5"/>
    <n v="5"/>
    <n v="3"/>
    <n v="5"/>
    <x v="3"/>
    <x v="0"/>
    <x v="1"/>
    <x v="1"/>
    <x v="0"/>
  </r>
  <r>
    <x v="455"/>
    <x v="1"/>
    <s v="Disagree"/>
    <x v="0"/>
    <s v="maybe"/>
    <x v="4"/>
    <x v="7"/>
    <x v="0"/>
    <x v="7"/>
    <n v="4"/>
    <n v="4"/>
    <n v="2"/>
    <n v="2"/>
    <n v="4"/>
    <n v="4"/>
    <n v="4"/>
    <n v="4"/>
    <x v="3"/>
    <x v="1"/>
    <x v="1"/>
    <x v="1"/>
    <x v="0"/>
  </r>
  <r>
    <x v="456"/>
    <x v="1"/>
    <s v="Agree"/>
    <x v="0"/>
    <s v="maybe"/>
    <x v="4"/>
    <x v="1"/>
    <x v="2"/>
    <x v="2"/>
    <n v="2"/>
    <n v="5"/>
    <n v="2"/>
    <n v="4"/>
    <n v="4"/>
    <n v="5"/>
    <n v="4"/>
    <n v="4"/>
    <x v="3"/>
    <x v="0"/>
    <x v="0"/>
    <x v="1"/>
    <x v="0"/>
  </r>
  <r>
    <x v="457"/>
    <x v="2"/>
    <s v="Disagree"/>
    <x v="0"/>
    <s v="maybe"/>
    <x v="4"/>
    <x v="8"/>
    <x v="4"/>
    <x v="8"/>
    <n v="5"/>
    <n v="5"/>
    <n v="1"/>
    <n v="2"/>
    <n v="5"/>
    <n v="5"/>
    <n v="5"/>
    <n v="5"/>
    <x v="3"/>
    <x v="0"/>
    <x v="1"/>
    <x v="1"/>
    <x v="0"/>
  </r>
  <r>
    <x v="458"/>
    <x v="1"/>
    <s v="Neutral"/>
    <x v="0"/>
    <s v="maybe"/>
    <x v="4"/>
    <x v="8"/>
    <x v="5"/>
    <x v="4"/>
    <n v="3"/>
    <n v="5"/>
    <n v="3"/>
    <n v="3"/>
    <n v="3"/>
    <n v="5"/>
    <n v="3"/>
    <n v="3"/>
    <x v="3"/>
    <x v="1"/>
    <x v="1"/>
    <x v="0"/>
    <x v="0"/>
  </r>
  <r>
    <x v="459"/>
    <x v="4"/>
    <s v="Strongly Disagree"/>
    <x v="0"/>
    <s v="yes"/>
    <x v="5"/>
    <x v="1"/>
    <x v="1"/>
    <x v="8"/>
    <n v="1"/>
    <n v="1"/>
    <n v="1"/>
    <n v="1"/>
    <n v="3"/>
    <n v="3"/>
    <n v="3"/>
    <n v="3"/>
    <x v="3"/>
    <x v="0"/>
    <x v="0"/>
    <x v="1"/>
    <x v="0"/>
  </r>
  <r>
    <x v="460"/>
    <x v="1"/>
    <s v="Agree"/>
    <x v="0"/>
    <s v="no"/>
    <x v="5"/>
    <x v="5"/>
    <x v="3"/>
    <x v="1"/>
    <n v="5"/>
    <n v="5"/>
    <n v="1"/>
    <n v="2"/>
    <n v="5"/>
    <n v="5"/>
    <n v="5"/>
    <n v="5"/>
    <x v="3"/>
    <x v="0"/>
    <x v="0"/>
    <x v="1"/>
    <x v="0"/>
  </r>
  <r>
    <x v="461"/>
    <x v="3"/>
    <s v="Disagree"/>
    <x v="0"/>
    <s v="no"/>
    <x v="4"/>
    <x v="8"/>
    <x v="3"/>
    <x v="9"/>
    <n v="1"/>
    <n v="4"/>
    <n v="4"/>
    <n v="1"/>
    <n v="3"/>
    <n v="4"/>
    <n v="4"/>
    <n v="3"/>
    <x v="3"/>
    <x v="0"/>
    <x v="0"/>
    <x v="0"/>
    <x v="0"/>
  </r>
  <r>
    <x v="462"/>
    <x v="0"/>
    <s v="Strongly Agree"/>
    <x v="0"/>
    <s v="no"/>
    <x v="4"/>
    <x v="9"/>
    <x v="0"/>
    <x v="4"/>
    <n v="5"/>
    <n v="5"/>
    <n v="1"/>
    <n v="2"/>
    <n v="5"/>
    <n v="5"/>
    <n v="5"/>
    <n v="5"/>
    <x v="3"/>
    <x v="0"/>
    <x v="0"/>
    <x v="1"/>
    <x v="0"/>
  </r>
  <r>
    <x v="463"/>
    <x v="0"/>
    <s v="Neutral"/>
    <x v="0"/>
    <s v="maybe"/>
    <x v="4"/>
    <x v="8"/>
    <x v="9"/>
    <x v="0"/>
    <n v="5"/>
    <n v="5"/>
    <n v="1"/>
    <n v="4"/>
    <n v="5"/>
    <n v="5"/>
    <n v="5"/>
    <n v="4"/>
    <x v="3"/>
    <x v="1"/>
    <x v="0"/>
    <x v="0"/>
    <x v="0"/>
  </r>
  <r>
    <x v="464"/>
    <x v="1"/>
    <s v="Agree"/>
    <x v="0"/>
    <s v="yes"/>
    <x v="4"/>
    <x v="7"/>
    <x v="8"/>
    <x v="7"/>
    <n v="4"/>
    <n v="5"/>
    <n v="1"/>
    <n v="2"/>
    <n v="4"/>
    <n v="5"/>
    <n v="5"/>
    <n v="5"/>
    <x v="3"/>
    <x v="1"/>
    <x v="0"/>
    <x v="1"/>
    <x v="0"/>
  </r>
  <r>
    <x v="465"/>
    <x v="2"/>
    <s v="Neutral"/>
    <x v="0"/>
    <s v="maybe"/>
    <x v="4"/>
    <x v="2"/>
    <x v="4"/>
    <x v="5"/>
    <n v="5"/>
    <n v="5"/>
    <n v="3"/>
    <n v="4"/>
    <n v="5"/>
    <n v="5"/>
    <n v="3"/>
    <n v="4"/>
    <x v="3"/>
    <x v="0"/>
    <x v="1"/>
    <x v="1"/>
    <x v="0"/>
  </r>
  <r>
    <x v="466"/>
    <x v="0"/>
    <s v="Strongly Agree"/>
    <x v="0"/>
    <s v="maybe"/>
    <x v="4"/>
    <x v="2"/>
    <x v="3"/>
    <x v="3"/>
    <n v="5"/>
    <n v="5"/>
    <n v="1"/>
    <n v="4"/>
    <n v="5"/>
    <n v="5"/>
    <n v="3"/>
    <n v="4"/>
    <x v="3"/>
    <x v="0"/>
    <x v="0"/>
    <x v="0"/>
    <x v="0"/>
  </r>
  <r>
    <x v="467"/>
    <x v="2"/>
    <s v="Agree"/>
    <x v="0"/>
    <s v="maybe"/>
    <x v="4"/>
    <x v="9"/>
    <x v="8"/>
    <x v="8"/>
    <n v="4"/>
    <n v="4"/>
    <n v="2"/>
    <n v="3"/>
    <n v="4"/>
    <n v="4"/>
    <n v="4"/>
    <n v="3"/>
    <x v="3"/>
    <x v="0"/>
    <x v="1"/>
    <x v="1"/>
    <x v="0"/>
  </r>
  <r>
    <x v="468"/>
    <x v="3"/>
    <s v="Disagree"/>
    <x v="0"/>
    <s v="yes"/>
    <x v="4"/>
    <x v="5"/>
    <x v="4"/>
    <x v="2"/>
    <n v="1"/>
    <n v="1"/>
    <n v="2"/>
    <n v="1"/>
    <n v="3"/>
    <n v="3"/>
    <n v="4"/>
    <n v="3"/>
    <x v="3"/>
    <x v="0"/>
    <x v="1"/>
    <x v="1"/>
    <x v="0"/>
  </r>
  <r>
    <x v="469"/>
    <x v="3"/>
    <s v="Disagree"/>
    <x v="0"/>
    <s v="no"/>
    <x v="4"/>
    <x v="2"/>
    <x v="6"/>
    <x v="9"/>
    <n v="4"/>
    <n v="5"/>
    <n v="1"/>
    <n v="1"/>
    <n v="4"/>
    <n v="5"/>
    <n v="3"/>
    <n v="3"/>
    <x v="3"/>
    <x v="0"/>
    <x v="0"/>
    <x v="1"/>
    <x v="0"/>
  </r>
  <r>
    <x v="470"/>
    <x v="3"/>
    <s v="Strongly Disagree"/>
    <x v="0"/>
    <s v="yes"/>
    <x v="0"/>
    <x v="0"/>
    <x v="6"/>
    <x v="4"/>
    <n v="1"/>
    <n v="1"/>
    <n v="1"/>
    <n v="1"/>
    <n v="3"/>
    <n v="3"/>
    <n v="3"/>
    <n v="3"/>
    <x v="3"/>
    <x v="0"/>
    <x v="1"/>
    <x v="0"/>
    <x v="1"/>
  </r>
  <r>
    <x v="471"/>
    <x v="2"/>
    <s v="Neutral"/>
    <x v="0"/>
    <s v="yes"/>
    <x v="4"/>
    <x v="0"/>
    <x v="8"/>
    <x v="4"/>
    <n v="4"/>
    <n v="5"/>
    <n v="4"/>
    <n v="2"/>
    <n v="4"/>
    <n v="5"/>
    <n v="4"/>
    <n v="4"/>
    <x v="3"/>
    <x v="0"/>
    <x v="0"/>
    <x v="1"/>
    <x v="0"/>
  </r>
  <r>
    <x v="472"/>
    <x v="1"/>
    <s v="Disagree"/>
    <x v="0"/>
    <s v="yes"/>
    <x v="3"/>
    <x v="6"/>
    <x v="8"/>
    <x v="8"/>
    <n v="4"/>
    <n v="3"/>
    <n v="1"/>
    <n v="2"/>
    <n v="4"/>
    <n v="3"/>
    <n v="3"/>
    <n v="4"/>
    <x v="3"/>
    <x v="0"/>
    <x v="1"/>
    <x v="1"/>
    <x v="0"/>
  </r>
  <r>
    <x v="473"/>
    <x v="0"/>
    <s v="Agree"/>
    <x v="0"/>
    <s v="yes"/>
    <x v="4"/>
    <x v="4"/>
    <x v="5"/>
    <x v="1"/>
    <n v="5"/>
    <n v="5"/>
    <n v="1"/>
    <n v="2"/>
    <n v="5"/>
    <n v="5"/>
    <n v="5"/>
    <n v="4"/>
    <x v="3"/>
    <x v="0"/>
    <x v="0"/>
    <x v="1"/>
    <x v="0"/>
  </r>
  <r>
    <x v="474"/>
    <x v="3"/>
    <s v="Strongly Disagree"/>
    <x v="0"/>
    <s v="maybe"/>
    <x v="5"/>
    <x v="6"/>
    <x v="8"/>
    <x v="7"/>
    <n v="5"/>
    <n v="5"/>
    <n v="1"/>
    <n v="2"/>
    <n v="5"/>
    <n v="5"/>
    <n v="5"/>
    <n v="5"/>
    <x v="3"/>
    <x v="1"/>
    <x v="0"/>
    <x v="1"/>
    <x v="0"/>
  </r>
  <r>
    <x v="475"/>
    <x v="2"/>
    <s v="Disagree"/>
    <x v="0"/>
    <s v="no"/>
    <x v="4"/>
    <x v="6"/>
    <x v="0"/>
    <x v="0"/>
    <n v="4"/>
    <n v="5"/>
    <n v="4"/>
    <n v="2"/>
    <n v="4"/>
    <n v="5"/>
    <n v="4"/>
    <n v="5"/>
    <x v="3"/>
    <x v="0"/>
    <x v="1"/>
    <x v="0"/>
    <x v="0"/>
  </r>
  <r>
    <x v="476"/>
    <x v="2"/>
    <s v="Agree"/>
    <x v="1"/>
    <s v="no"/>
    <x v="0"/>
    <x v="2"/>
    <x v="3"/>
    <x v="8"/>
    <n v="5"/>
    <n v="5"/>
    <n v="1"/>
    <n v="1"/>
    <n v="5"/>
    <n v="5"/>
    <n v="3"/>
    <n v="3"/>
    <x v="4"/>
    <x v="0"/>
    <x v="0"/>
    <x v="1"/>
    <x v="0"/>
  </r>
  <r>
    <x v="477"/>
    <x v="0"/>
    <s v="Strongly Agree"/>
    <x v="0"/>
    <s v="yes"/>
    <x v="0"/>
    <x v="6"/>
    <x v="4"/>
    <x v="9"/>
    <n v="4"/>
    <n v="5"/>
    <n v="1"/>
    <n v="2"/>
    <n v="4"/>
    <n v="5"/>
    <n v="5"/>
    <n v="4"/>
    <x v="4"/>
    <x v="0"/>
    <x v="0"/>
    <x v="1"/>
    <x v="0"/>
  </r>
  <r>
    <x v="478"/>
    <x v="1"/>
    <s v="Strongly Agree"/>
    <x v="1"/>
    <s v="no"/>
    <x v="0"/>
    <x v="6"/>
    <x v="5"/>
    <x v="5"/>
    <n v="3"/>
    <n v="5"/>
    <n v="4"/>
    <n v="2"/>
    <n v="3"/>
    <n v="5"/>
    <n v="4"/>
    <n v="5"/>
    <x v="4"/>
    <x v="1"/>
    <x v="0"/>
    <x v="0"/>
    <x v="1"/>
  </r>
  <r>
    <x v="479"/>
    <x v="0"/>
    <s v="Strongly Agree"/>
    <x v="0"/>
    <s v="maybe"/>
    <x v="5"/>
    <x v="7"/>
    <x v="9"/>
    <x v="8"/>
    <n v="4"/>
    <n v="4"/>
    <n v="4"/>
    <n v="2"/>
    <n v="4"/>
    <n v="4"/>
    <n v="4"/>
    <n v="5"/>
    <x v="4"/>
    <x v="1"/>
    <x v="0"/>
    <x v="1"/>
    <x v="0"/>
  </r>
  <r>
    <x v="480"/>
    <x v="3"/>
    <s v="Neutral"/>
    <x v="1"/>
    <s v="no"/>
    <x v="1"/>
    <x v="8"/>
    <x v="6"/>
    <x v="1"/>
    <n v="5"/>
    <n v="3"/>
    <n v="1"/>
    <n v="2"/>
    <n v="5"/>
    <n v="3"/>
    <n v="3"/>
    <n v="5"/>
    <x v="4"/>
    <x v="0"/>
    <x v="0"/>
    <x v="1"/>
    <x v="1"/>
  </r>
  <r>
    <x v="481"/>
    <x v="1"/>
    <s v="Neutral"/>
    <x v="1"/>
    <s v="no"/>
    <x v="0"/>
    <x v="6"/>
    <x v="5"/>
    <x v="9"/>
    <n v="5"/>
    <n v="5"/>
    <n v="1"/>
    <n v="3"/>
    <n v="5"/>
    <n v="5"/>
    <n v="5"/>
    <n v="3"/>
    <x v="4"/>
    <x v="0"/>
    <x v="0"/>
    <x v="1"/>
    <x v="0"/>
  </r>
  <r>
    <x v="482"/>
    <x v="0"/>
    <s v="Strongly Agree"/>
    <x v="1"/>
    <s v="maybe"/>
    <x v="0"/>
    <x v="6"/>
    <x v="8"/>
    <x v="3"/>
    <n v="4"/>
    <n v="5"/>
    <n v="1"/>
    <n v="2"/>
    <n v="4"/>
    <n v="5"/>
    <n v="3"/>
    <n v="5"/>
    <x v="4"/>
    <x v="1"/>
    <x v="0"/>
    <x v="1"/>
    <x v="0"/>
  </r>
  <r>
    <x v="483"/>
    <x v="0"/>
    <s v="Strongly Agree"/>
    <x v="1"/>
    <s v="yes"/>
    <x v="0"/>
    <x v="2"/>
    <x v="6"/>
    <x v="3"/>
    <n v="5"/>
    <n v="5"/>
    <n v="4"/>
    <n v="4"/>
    <n v="5"/>
    <n v="5"/>
    <n v="4"/>
    <n v="4"/>
    <x v="4"/>
    <x v="0"/>
    <x v="0"/>
    <x v="1"/>
    <x v="0"/>
  </r>
  <r>
    <x v="484"/>
    <x v="2"/>
    <s v="Neutral"/>
    <x v="1"/>
    <s v="yes"/>
    <x v="4"/>
    <x v="3"/>
    <x v="9"/>
    <x v="8"/>
    <n v="5"/>
    <n v="5"/>
    <n v="1"/>
    <n v="2"/>
    <n v="5"/>
    <n v="5"/>
    <n v="5"/>
    <n v="5"/>
    <x v="4"/>
    <x v="1"/>
    <x v="1"/>
    <x v="1"/>
    <x v="0"/>
  </r>
  <r>
    <x v="485"/>
    <x v="0"/>
    <s v="Strongly Agree"/>
    <x v="1"/>
    <s v="maybe"/>
    <x v="0"/>
    <x v="9"/>
    <x v="7"/>
    <x v="7"/>
    <n v="5"/>
    <n v="5"/>
    <n v="1"/>
    <n v="2"/>
    <n v="5"/>
    <n v="5"/>
    <n v="3"/>
    <n v="5"/>
    <x v="4"/>
    <x v="0"/>
    <x v="0"/>
    <x v="0"/>
    <x v="0"/>
  </r>
  <r>
    <x v="486"/>
    <x v="1"/>
    <s v="Agree"/>
    <x v="1"/>
    <s v="no"/>
    <x v="2"/>
    <x v="3"/>
    <x v="1"/>
    <x v="8"/>
    <n v="2"/>
    <n v="5"/>
    <n v="1"/>
    <n v="2"/>
    <n v="4"/>
    <n v="5"/>
    <n v="3"/>
    <n v="5"/>
    <x v="4"/>
    <x v="0"/>
    <x v="0"/>
    <x v="1"/>
    <x v="0"/>
  </r>
  <r>
    <x v="487"/>
    <x v="1"/>
    <s v="Agree"/>
    <x v="1"/>
    <s v="maybe"/>
    <x v="4"/>
    <x v="3"/>
    <x v="5"/>
    <x v="9"/>
    <n v="1"/>
    <n v="5"/>
    <n v="1"/>
    <n v="1"/>
    <n v="3"/>
    <n v="5"/>
    <n v="3"/>
    <n v="3"/>
    <x v="4"/>
    <x v="0"/>
    <x v="1"/>
    <x v="0"/>
    <x v="1"/>
  </r>
  <r>
    <x v="488"/>
    <x v="1"/>
    <s v="Neutral"/>
    <x v="1"/>
    <s v="maybe"/>
    <x v="1"/>
    <x v="2"/>
    <x v="7"/>
    <x v="8"/>
    <n v="1"/>
    <n v="5"/>
    <n v="1"/>
    <n v="2"/>
    <n v="3"/>
    <n v="5"/>
    <n v="3"/>
    <n v="5"/>
    <x v="4"/>
    <x v="0"/>
    <x v="0"/>
    <x v="1"/>
    <x v="0"/>
  </r>
  <r>
    <x v="489"/>
    <x v="0"/>
    <s v="Strongly Agree"/>
    <x v="1"/>
    <s v="yes"/>
    <x v="1"/>
    <x v="6"/>
    <x v="9"/>
    <x v="0"/>
    <n v="3"/>
    <n v="3"/>
    <n v="3"/>
    <n v="2"/>
    <n v="3"/>
    <n v="3"/>
    <n v="3"/>
    <n v="5"/>
    <x v="4"/>
    <x v="0"/>
    <x v="0"/>
    <x v="1"/>
    <x v="0"/>
  </r>
  <r>
    <x v="490"/>
    <x v="2"/>
    <s v="Neutral"/>
    <x v="1"/>
    <s v="no"/>
    <x v="4"/>
    <x v="3"/>
    <x v="8"/>
    <x v="6"/>
    <n v="5"/>
    <n v="5"/>
    <n v="1"/>
    <n v="2"/>
    <n v="5"/>
    <n v="5"/>
    <n v="5"/>
    <n v="5"/>
    <x v="4"/>
    <x v="0"/>
    <x v="0"/>
    <x v="1"/>
    <x v="0"/>
  </r>
  <r>
    <x v="491"/>
    <x v="2"/>
    <s v="Strongly Agree"/>
    <x v="1"/>
    <s v="maybe"/>
    <x v="4"/>
    <x v="1"/>
    <x v="7"/>
    <x v="1"/>
    <n v="5"/>
    <n v="5"/>
    <n v="1"/>
    <n v="2"/>
    <n v="5"/>
    <n v="5"/>
    <n v="3"/>
    <n v="5"/>
    <x v="4"/>
    <x v="1"/>
    <x v="0"/>
    <x v="1"/>
    <x v="1"/>
  </r>
  <r>
    <x v="492"/>
    <x v="3"/>
    <s v="Disagree"/>
    <x v="1"/>
    <s v="maybe"/>
    <x v="3"/>
    <x v="6"/>
    <x v="6"/>
    <x v="1"/>
    <n v="5"/>
    <n v="5"/>
    <n v="4"/>
    <n v="2"/>
    <n v="5"/>
    <n v="5"/>
    <n v="4"/>
    <n v="4"/>
    <x v="4"/>
    <x v="0"/>
    <x v="0"/>
    <x v="1"/>
    <x v="0"/>
  </r>
  <r>
    <x v="493"/>
    <x v="3"/>
    <s v="Disagree"/>
    <x v="1"/>
    <s v="no"/>
    <x v="0"/>
    <x v="2"/>
    <x v="1"/>
    <x v="8"/>
    <n v="5"/>
    <n v="5"/>
    <n v="4"/>
    <n v="2"/>
    <n v="5"/>
    <n v="5"/>
    <n v="4"/>
    <n v="4"/>
    <x v="4"/>
    <x v="0"/>
    <x v="0"/>
    <x v="0"/>
    <x v="1"/>
  </r>
  <r>
    <x v="494"/>
    <x v="3"/>
    <s v="Agree"/>
    <x v="1"/>
    <s v="maybe"/>
    <x v="0"/>
    <x v="2"/>
    <x v="8"/>
    <x v="3"/>
    <n v="5"/>
    <n v="5"/>
    <n v="1"/>
    <n v="2"/>
    <n v="5"/>
    <n v="5"/>
    <n v="5"/>
    <n v="5"/>
    <x v="4"/>
    <x v="0"/>
    <x v="1"/>
    <x v="0"/>
    <x v="1"/>
  </r>
  <r>
    <x v="495"/>
    <x v="2"/>
    <s v="Agree"/>
    <x v="1"/>
    <s v="yes"/>
    <x v="5"/>
    <x v="8"/>
    <x v="0"/>
    <x v="9"/>
    <n v="5"/>
    <n v="5"/>
    <n v="1"/>
    <n v="2"/>
    <n v="5"/>
    <n v="5"/>
    <n v="5"/>
    <n v="4"/>
    <x v="4"/>
    <x v="0"/>
    <x v="1"/>
    <x v="1"/>
    <x v="0"/>
  </r>
  <r>
    <x v="496"/>
    <x v="2"/>
    <s v="Neutral"/>
    <x v="1"/>
    <s v="no"/>
    <x v="0"/>
    <x v="3"/>
    <x v="7"/>
    <x v="9"/>
    <n v="5"/>
    <n v="5"/>
    <n v="1"/>
    <n v="4"/>
    <n v="5"/>
    <n v="5"/>
    <n v="5"/>
    <n v="4"/>
    <x v="4"/>
    <x v="1"/>
    <x v="0"/>
    <x v="1"/>
    <x v="0"/>
  </r>
  <r>
    <x v="497"/>
    <x v="3"/>
    <s v="Neutral"/>
    <x v="1"/>
    <s v="yes"/>
    <x v="0"/>
    <x v="2"/>
    <x v="9"/>
    <x v="2"/>
    <n v="5"/>
    <n v="5"/>
    <n v="2"/>
    <n v="2"/>
    <n v="5"/>
    <n v="5"/>
    <n v="4"/>
    <n v="5"/>
    <x v="4"/>
    <x v="0"/>
    <x v="0"/>
    <x v="0"/>
    <x v="0"/>
  </r>
  <r>
    <x v="498"/>
    <x v="0"/>
    <s v="Strongly Agree"/>
    <x v="1"/>
    <s v="yes"/>
    <x v="1"/>
    <x v="2"/>
    <x v="5"/>
    <x v="7"/>
    <n v="2"/>
    <n v="5"/>
    <n v="1"/>
    <n v="2"/>
    <n v="4"/>
    <n v="5"/>
    <n v="5"/>
    <n v="5"/>
    <x v="4"/>
    <x v="1"/>
    <x v="0"/>
    <x v="1"/>
    <x v="0"/>
  </r>
  <r>
    <x v="499"/>
    <x v="2"/>
    <s v="Neutral"/>
    <x v="1"/>
    <s v="maybe"/>
    <x v="1"/>
    <x v="4"/>
    <x v="5"/>
    <x v="5"/>
    <n v="3"/>
    <n v="3"/>
    <n v="3"/>
    <n v="3"/>
    <n v="3"/>
    <n v="3"/>
    <n v="3"/>
    <n v="3"/>
    <x v="4"/>
    <x v="0"/>
    <x v="0"/>
    <x v="1"/>
    <x v="0"/>
  </r>
  <r>
    <x v="500"/>
    <x v="3"/>
    <s v="Agree"/>
    <x v="1"/>
    <s v="no"/>
    <x v="0"/>
    <x v="2"/>
    <x v="7"/>
    <x v="0"/>
    <n v="3"/>
    <n v="3"/>
    <n v="3"/>
    <n v="3"/>
    <n v="3"/>
    <n v="3"/>
    <n v="3"/>
    <n v="3"/>
    <x v="4"/>
    <x v="0"/>
    <x v="0"/>
    <x v="1"/>
    <x v="0"/>
  </r>
  <r>
    <x v="501"/>
    <x v="2"/>
    <s v="Neutral"/>
    <x v="1"/>
    <s v="no"/>
    <x v="1"/>
    <x v="4"/>
    <x v="7"/>
    <x v="2"/>
    <n v="5"/>
    <n v="5"/>
    <n v="1"/>
    <n v="1"/>
    <n v="5"/>
    <n v="5"/>
    <n v="3"/>
    <n v="3"/>
    <x v="4"/>
    <x v="0"/>
    <x v="0"/>
    <x v="0"/>
    <x v="0"/>
  </r>
  <r>
    <x v="502"/>
    <x v="2"/>
    <s v="Strongly Agree"/>
    <x v="1"/>
    <s v="no"/>
    <x v="2"/>
    <x v="7"/>
    <x v="9"/>
    <x v="2"/>
    <n v="5"/>
    <n v="5"/>
    <n v="1"/>
    <n v="2"/>
    <n v="5"/>
    <n v="5"/>
    <n v="5"/>
    <n v="5"/>
    <x v="4"/>
    <x v="1"/>
    <x v="0"/>
    <x v="0"/>
    <x v="1"/>
  </r>
  <r>
    <x v="503"/>
    <x v="3"/>
    <s v="Strongly Disagree"/>
    <x v="0"/>
    <s v="maybe"/>
    <x v="4"/>
    <x v="5"/>
    <x v="1"/>
    <x v="9"/>
    <n v="2"/>
    <n v="5"/>
    <n v="2"/>
    <n v="4"/>
    <n v="4"/>
    <n v="5"/>
    <n v="4"/>
    <n v="4"/>
    <x v="4"/>
    <x v="0"/>
    <x v="0"/>
    <x v="1"/>
    <x v="0"/>
  </r>
  <r>
    <x v="504"/>
    <x v="3"/>
    <s v="Disagree"/>
    <x v="1"/>
    <s v="no"/>
    <x v="5"/>
    <x v="6"/>
    <x v="7"/>
    <x v="1"/>
    <n v="5"/>
    <n v="5"/>
    <n v="1"/>
    <n v="2"/>
    <n v="5"/>
    <n v="5"/>
    <n v="3"/>
    <n v="5"/>
    <x v="4"/>
    <x v="0"/>
    <x v="1"/>
    <x v="0"/>
    <x v="0"/>
  </r>
  <r>
    <x v="505"/>
    <x v="1"/>
    <s v="Agree"/>
    <x v="0"/>
    <s v="maybe"/>
    <x v="3"/>
    <x v="3"/>
    <x v="8"/>
    <x v="9"/>
    <n v="1"/>
    <n v="1"/>
    <n v="1"/>
    <n v="1"/>
    <n v="3"/>
    <n v="3"/>
    <n v="3"/>
    <n v="3"/>
    <x v="4"/>
    <x v="0"/>
    <x v="0"/>
    <x v="1"/>
    <x v="0"/>
  </r>
  <r>
    <x v="506"/>
    <x v="3"/>
    <s v="Strongly Disagree"/>
    <x v="1"/>
    <s v="no"/>
    <x v="4"/>
    <x v="4"/>
    <x v="5"/>
    <x v="5"/>
    <n v="2"/>
    <n v="5"/>
    <n v="1"/>
    <n v="4"/>
    <n v="4"/>
    <n v="5"/>
    <n v="5"/>
    <n v="4"/>
    <x v="4"/>
    <x v="1"/>
    <x v="0"/>
    <x v="1"/>
    <x v="1"/>
  </r>
  <r>
    <x v="507"/>
    <x v="4"/>
    <s v="Strongly Disagree"/>
    <x v="0"/>
    <s v="no"/>
    <x v="0"/>
    <x v="7"/>
    <x v="9"/>
    <x v="8"/>
    <n v="2"/>
    <n v="4"/>
    <n v="1"/>
    <n v="2"/>
    <n v="4"/>
    <n v="4"/>
    <n v="3"/>
    <n v="4"/>
    <x v="4"/>
    <x v="0"/>
    <x v="0"/>
    <x v="1"/>
    <x v="0"/>
  </r>
  <r>
    <x v="508"/>
    <x v="1"/>
    <s v="Disagree"/>
    <x v="0"/>
    <s v="maybe"/>
    <x v="0"/>
    <x v="3"/>
    <x v="7"/>
    <x v="7"/>
    <n v="5"/>
    <n v="5"/>
    <n v="4"/>
    <n v="2"/>
    <n v="5"/>
    <n v="5"/>
    <n v="4"/>
    <n v="5"/>
    <x v="4"/>
    <x v="0"/>
    <x v="1"/>
    <x v="1"/>
    <x v="0"/>
  </r>
  <r>
    <x v="509"/>
    <x v="0"/>
    <s v="Neutral"/>
    <x v="0"/>
    <s v="maybe"/>
    <x v="5"/>
    <x v="9"/>
    <x v="9"/>
    <x v="3"/>
    <n v="4"/>
    <n v="4"/>
    <n v="4"/>
    <n v="1"/>
    <n v="4"/>
    <n v="4"/>
    <n v="4"/>
    <n v="3"/>
    <x v="4"/>
    <x v="0"/>
    <x v="0"/>
    <x v="1"/>
    <x v="0"/>
  </r>
  <r>
    <x v="510"/>
    <x v="2"/>
    <s v="Disagree"/>
    <x v="0"/>
    <s v="maybe"/>
    <x v="2"/>
    <x v="7"/>
    <x v="6"/>
    <x v="9"/>
    <n v="5"/>
    <n v="3"/>
    <n v="1"/>
    <n v="2"/>
    <n v="5"/>
    <n v="3"/>
    <n v="5"/>
    <n v="5"/>
    <x v="4"/>
    <x v="1"/>
    <x v="0"/>
    <x v="0"/>
    <x v="1"/>
  </r>
  <r>
    <x v="511"/>
    <x v="3"/>
    <s v="Neutral"/>
    <x v="0"/>
    <s v="maybe"/>
    <x v="0"/>
    <x v="9"/>
    <x v="6"/>
    <x v="3"/>
    <n v="1"/>
    <n v="5"/>
    <n v="1"/>
    <n v="1"/>
    <n v="3"/>
    <n v="5"/>
    <n v="3"/>
    <n v="3"/>
    <x v="4"/>
    <x v="1"/>
    <x v="1"/>
    <x v="0"/>
    <x v="1"/>
  </r>
  <r>
    <x v="512"/>
    <x v="0"/>
    <s v="Strongly Agree"/>
    <x v="1"/>
    <s v="maybe"/>
    <x v="5"/>
    <x v="3"/>
    <x v="0"/>
    <x v="9"/>
    <n v="3"/>
    <n v="4"/>
    <n v="1"/>
    <n v="2"/>
    <n v="3"/>
    <n v="4"/>
    <n v="3"/>
    <n v="4"/>
    <x v="4"/>
    <x v="0"/>
    <x v="0"/>
    <x v="1"/>
    <x v="0"/>
  </r>
  <r>
    <x v="513"/>
    <x v="1"/>
    <s v="Strongly Agree"/>
    <x v="0"/>
    <s v="maybe"/>
    <x v="0"/>
    <x v="3"/>
    <x v="7"/>
    <x v="3"/>
    <n v="4"/>
    <n v="5"/>
    <n v="1"/>
    <n v="2"/>
    <n v="4"/>
    <n v="5"/>
    <n v="5"/>
    <n v="5"/>
    <x v="4"/>
    <x v="0"/>
    <x v="0"/>
    <x v="1"/>
    <x v="0"/>
  </r>
  <r>
    <x v="514"/>
    <x v="0"/>
    <s v="Strongly Agree"/>
    <x v="1"/>
    <s v="no"/>
    <x v="0"/>
    <x v="6"/>
    <x v="0"/>
    <x v="7"/>
    <n v="5"/>
    <n v="5"/>
    <n v="4"/>
    <n v="2"/>
    <n v="5"/>
    <n v="5"/>
    <n v="4"/>
    <n v="5"/>
    <x v="4"/>
    <x v="0"/>
    <x v="0"/>
    <x v="1"/>
    <x v="0"/>
  </r>
  <r>
    <x v="515"/>
    <x v="0"/>
    <s v="Strongly Agree"/>
    <x v="1"/>
    <s v="no"/>
    <x v="2"/>
    <x v="5"/>
    <x v="9"/>
    <x v="8"/>
    <n v="5"/>
    <n v="5"/>
    <n v="1"/>
    <n v="2"/>
    <n v="5"/>
    <n v="5"/>
    <n v="5"/>
    <n v="5"/>
    <x v="4"/>
    <x v="0"/>
    <x v="0"/>
    <x v="1"/>
    <x v="0"/>
  </r>
  <r>
    <x v="516"/>
    <x v="4"/>
    <s v="Disagree"/>
    <x v="0"/>
    <s v="maybe"/>
    <x v="0"/>
    <x v="2"/>
    <x v="8"/>
    <x v="9"/>
    <n v="5"/>
    <n v="5"/>
    <n v="1"/>
    <n v="2"/>
    <n v="5"/>
    <n v="5"/>
    <n v="5"/>
    <n v="5"/>
    <x v="4"/>
    <x v="0"/>
    <x v="0"/>
    <x v="1"/>
    <x v="0"/>
  </r>
  <r>
    <x v="517"/>
    <x v="3"/>
    <s v="Agree"/>
    <x v="0"/>
    <s v="maybe"/>
    <x v="4"/>
    <x v="7"/>
    <x v="3"/>
    <x v="8"/>
    <n v="4"/>
    <n v="4"/>
    <n v="3"/>
    <n v="2"/>
    <n v="4"/>
    <n v="4"/>
    <n v="3"/>
    <n v="5"/>
    <x v="4"/>
    <x v="1"/>
    <x v="0"/>
    <x v="1"/>
    <x v="1"/>
  </r>
  <r>
    <x v="518"/>
    <x v="2"/>
    <s v="Strongly Disagree"/>
    <x v="0"/>
    <s v="yes"/>
    <x v="2"/>
    <x v="3"/>
    <x v="1"/>
    <x v="8"/>
    <n v="2"/>
    <n v="5"/>
    <n v="1"/>
    <n v="2"/>
    <n v="4"/>
    <n v="5"/>
    <n v="3"/>
    <n v="5"/>
    <x v="4"/>
    <x v="1"/>
    <x v="1"/>
    <x v="1"/>
    <x v="0"/>
  </r>
  <r>
    <x v="519"/>
    <x v="3"/>
    <s v="Neutral"/>
    <x v="1"/>
    <s v="no"/>
    <x v="4"/>
    <x v="5"/>
    <x v="8"/>
    <x v="8"/>
    <n v="4"/>
    <n v="5"/>
    <n v="1"/>
    <n v="2"/>
    <n v="4"/>
    <n v="5"/>
    <n v="5"/>
    <n v="5"/>
    <x v="4"/>
    <x v="0"/>
    <x v="1"/>
    <x v="0"/>
    <x v="1"/>
  </r>
  <r>
    <x v="520"/>
    <x v="3"/>
    <s v="Strongly Disagree"/>
    <x v="1"/>
    <s v="no"/>
    <x v="4"/>
    <x v="5"/>
    <x v="1"/>
    <x v="9"/>
    <n v="5"/>
    <n v="5"/>
    <n v="3"/>
    <n v="2"/>
    <n v="5"/>
    <n v="5"/>
    <n v="3"/>
    <n v="5"/>
    <x v="4"/>
    <x v="1"/>
    <x v="0"/>
    <x v="1"/>
    <x v="0"/>
  </r>
  <r>
    <x v="521"/>
    <x v="2"/>
    <s v="Disagree"/>
    <x v="1"/>
    <s v="maybe"/>
    <x v="0"/>
    <x v="2"/>
    <x v="8"/>
    <x v="6"/>
    <n v="5"/>
    <n v="4"/>
    <n v="1"/>
    <n v="1"/>
    <n v="5"/>
    <n v="4"/>
    <n v="3"/>
    <n v="3"/>
    <x v="4"/>
    <x v="1"/>
    <x v="0"/>
    <x v="1"/>
    <x v="0"/>
  </r>
  <r>
    <x v="522"/>
    <x v="3"/>
    <s v="Neutral"/>
    <x v="0"/>
    <s v="maybe"/>
    <x v="4"/>
    <x v="4"/>
    <x v="8"/>
    <x v="6"/>
    <n v="4"/>
    <n v="4"/>
    <n v="2"/>
    <n v="3"/>
    <n v="4"/>
    <n v="4"/>
    <n v="4"/>
    <n v="3"/>
    <x v="4"/>
    <x v="0"/>
    <x v="1"/>
    <x v="0"/>
    <x v="0"/>
  </r>
  <r>
    <x v="523"/>
    <x v="4"/>
    <s v="Strongly Disagree"/>
    <x v="0"/>
    <s v="maybe"/>
    <x v="0"/>
    <x v="4"/>
    <x v="9"/>
    <x v="8"/>
    <n v="5"/>
    <n v="1"/>
    <n v="1"/>
    <n v="1"/>
    <n v="5"/>
    <n v="3"/>
    <n v="3"/>
    <n v="3"/>
    <x v="4"/>
    <x v="0"/>
    <x v="0"/>
    <x v="1"/>
    <x v="0"/>
  </r>
  <r>
    <x v="524"/>
    <x v="1"/>
    <s v="Neutral"/>
    <x v="1"/>
    <s v="no"/>
    <x v="2"/>
    <x v="1"/>
    <x v="2"/>
    <x v="9"/>
    <n v="4"/>
    <n v="3"/>
    <n v="3"/>
    <n v="2"/>
    <n v="4"/>
    <n v="3"/>
    <n v="3"/>
    <n v="5"/>
    <x v="4"/>
    <x v="0"/>
    <x v="0"/>
    <x v="1"/>
    <x v="0"/>
  </r>
  <r>
    <x v="525"/>
    <x v="0"/>
    <s v="Strongly Agree"/>
    <x v="0"/>
    <s v="yes"/>
    <x v="2"/>
    <x v="3"/>
    <x v="6"/>
    <x v="8"/>
    <n v="4"/>
    <n v="5"/>
    <n v="4"/>
    <n v="4"/>
    <n v="4"/>
    <n v="5"/>
    <n v="4"/>
    <n v="4"/>
    <x v="4"/>
    <x v="0"/>
    <x v="1"/>
    <x v="1"/>
    <x v="1"/>
  </r>
  <r>
    <x v="526"/>
    <x v="2"/>
    <s v="Disagree"/>
    <x v="1"/>
    <s v="maybe"/>
    <x v="5"/>
    <x v="4"/>
    <x v="6"/>
    <x v="8"/>
    <n v="5"/>
    <n v="5"/>
    <n v="1"/>
    <n v="4"/>
    <n v="5"/>
    <n v="5"/>
    <n v="5"/>
    <n v="4"/>
    <x v="4"/>
    <x v="1"/>
    <x v="1"/>
    <x v="1"/>
    <x v="0"/>
  </r>
  <r>
    <x v="527"/>
    <x v="1"/>
    <s v="Agree"/>
    <x v="1"/>
    <s v="no"/>
    <x v="0"/>
    <x v="2"/>
    <x v="6"/>
    <x v="2"/>
    <n v="3"/>
    <n v="4"/>
    <n v="1"/>
    <n v="3"/>
    <n v="3"/>
    <n v="4"/>
    <n v="5"/>
    <n v="3"/>
    <x v="4"/>
    <x v="1"/>
    <x v="0"/>
    <x v="0"/>
    <x v="0"/>
  </r>
  <r>
    <x v="528"/>
    <x v="2"/>
    <s v="Disagree"/>
    <x v="0"/>
    <s v="yes"/>
    <x v="4"/>
    <x v="3"/>
    <x v="7"/>
    <x v="6"/>
    <n v="5"/>
    <n v="5"/>
    <n v="1"/>
    <n v="3"/>
    <n v="5"/>
    <n v="5"/>
    <n v="3"/>
    <n v="3"/>
    <x v="4"/>
    <x v="0"/>
    <x v="1"/>
    <x v="0"/>
    <x v="0"/>
  </r>
  <r>
    <x v="529"/>
    <x v="0"/>
    <s v="Strongly Agree"/>
    <x v="0"/>
    <s v="yes"/>
    <x v="3"/>
    <x v="6"/>
    <x v="9"/>
    <x v="1"/>
    <n v="5"/>
    <n v="5"/>
    <n v="1"/>
    <n v="2"/>
    <n v="5"/>
    <n v="5"/>
    <n v="5"/>
    <n v="5"/>
    <x v="4"/>
    <x v="1"/>
    <x v="1"/>
    <x v="1"/>
    <x v="0"/>
  </r>
  <r>
    <x v="530"/>
    <x v="4"/>
    <s v="Strongly Disagree"/>
    <x v="0"/>
    <s v="yes"/>
    <x v="2"/>
    <x v="7"/>
    <x v="7"/>
    <x v="9"/>
    <n v="5"/>
    <n v="5"/>
    <n v="1"/>
    <n v="2"/>
    <n v="5"/>
    <n v="5"/>
    <n v="5"/>
    <n v="5"/>
    <x v="4"/>
    <x v="0"/>
    <x v="0"/>
    <x v="0"/>
    <x v="1"/>
  </r>
  <r>
    <x v="531"/>
    <x v="1"/>
    <s v="Agree"/>
    <x v="1"/>
    <s v="no"/>
    <x v="4"/>
    <x v="5"/>
    <x v="5"/>
    <x v="6"/>
    <n v="3"/>
    <n v="3"/>
    <n v="2"/>
    <n v="2"/>
    <n v="3"/>
    <n v="3"/>
    <n v="4"/>
    <n v="5"/>
    <x v="4"/>
    <x v="0"/>
    <x v="0"/>
    <x v="1"/>
    <x v="0"/>
  </r>
  <r>
    <x v="532"/>
    <x v="0"/>
    <s v="Neutral"/>
    <x v="0"/>
    <s v="maybe"/>
    <x v="0"/>
    <x v="3"/>
    <x v="6"/>
    <x v="4"/>
    <n v="5"/>
    <n v="5"/>
    <n v="1"/>
    <n v="3"/>
    <n v="5"/>
    <n v="5"/>
    <n v="5"/>
    <n v="3"/>
    <x v="4"/>
    <x v="0"/>
    <x v="1"/>
    <x v="1"/>
    <x v="0"/>
  </r>
  <r>
    <x v="533"/>
    <x v="1"/>
    <s v="Agree"/>
    <x v="0"/>
    <s v="maybe"/>
    <x v="3"/>
    <x v="5"/>
    <x v="6"/>
    <x v="6"/>
    <n v="4"/>
    <n v="4"/>
    <n v="4"/>
    <n v="4"/>
    <n v="4"/>
    <n v="4"/>
    <n v="4"/>
    <n v="4"/>
    <x v="4"/>
    <x v="1"/>
    <x v="0"/>
    <x v="0"/>
    <x v="1"/>
  </r>
  <r>
    <x v="534"/>
    <x v="1"/>
    <s v="Agree"/>
    <x v="1"/>
    <s v="no"/>
    <x v="4"/>
    <x v="5"/>
    <x v="5"/>
    <x v="8"/>
    <n v="3"/>
    <n v="4"/>
    <n v="4"/>
    <n v="4"/>
    <n v="3"/>
    <n v="4"/>
    <n v="4"/>
    <n v="4"/>
    <x v="4"/>
    <x v="1"/>
    <x v="0"/>
    <x v="1"/>
    <x v="0"/>
  </r>
  <r>
    <x v="535"/>
    <x v="0"/>
    <s v="Neutral"/>
    <x v="0"/>
    <s v="yes"/>
    <x v="4"/>
    <x v="5"/>
    <x v="0"/>
    <x v="0"/>
    <n v="5"/>
    <n v="5"/>
    <n v="3"/>
    <n v="2"/>
    <n v="5"/>
    <n v="5"/>
    <n v="3"/>
    <n v="5"/>
    <x v="4"/>
    <x v="1"/>
    <x v="1"/>
    <x v="1"/>
    <x v="1"/>
  </r>
  <r>
    <x v="536"/>
    <x v="2"/>
    <s v="Strongly Agree"/>
    <x v="1"/>
    <s v="maybe"/>
    <x v="4"/>
    <x v="5"/>
    <x v="7"/>
    <x v="3"/>
    <n v="5"/>
    <n v="5"/>
    <n v="1"/>
    <n v="2"/>
    <n v="5"/>
    <n v="5"/>
    <n v="3"/>
    <n v="5"/>
    <x v="4"/>
    <x v="0"/>
    <x v="0"/>
    <x v="0"/>
    <x v="0"/>
  </r>
  <r>
    <x v="537"/>
    <x v="1"/>
    <s v="Agree"/>
    <x v="1"/>
    <s v="no"/>
    <x v="0"/>
    <x v="5"/>
    <x v="7"/>
    <x v="8"/>
    <n v="4"/>
    <n v="5"/>
    <n v="4"/>
    <n v="2"/>
    <n v="4"/>
    <n v="5"/>
    <n v="4"/>
    <n v="5"/>
    <x v="4"/>
    <x v="1"/>
    <x v="0"/>
    <x v="0"/>
    <x v="0"/>
  </r>
  <r>
    <x v="538"/>
    <x v="1"/>
    <s v="Agree"/>
    <x v="0"/>
    <s v="maybe"/>
    <x v="4"/>
    <x v="8"/>
    <x v="0"/>
    <x v="9"/>
    <n v="5"/>
    <n v="5"/>
    <n v="1"/>
    <n v="2"/>
    <n v="5"/>
    <n v="5"/>
    <n v="5"/>
    <n v="4"/>
    <x v="4"/>
    <x v="0"/>
    <x v="1"/>
    <x v="0"/>
    <x v="1"/>
  </r>
  <r>
    <x v="539"/>
    <x v="1"/>
    <s v="Disagree"/>
    <x v="0"/>
    <s v="yes"/>
    <x v="0"/>
    <x v="2"/>
    <x v="5"/>
    <x v="2"/>
    <n v="4"/>
    <n v="3"/>
    <n v="1"/>
    <n v="1"/>
    <n v="4"/>
    <n v="3"/>
    <n v="3"/>
    <n v="3"/>
    <x v="4"/>
    <x v="0"/>
    <x v="1"/>
    <x v="1"/>
    <x v="0"/>
  </r>
  <r>
    <x v="540"/>
    <x v="2"/>
    <s v="Agree"/>
    <x v="1"/>
    <s v="no"/>
    <x v="0"/>
    <x v="2"/>
    <x v="8"/>
    <x v="9"/>
    <n v="4"/>
    <n v="4"/>
    <n v="1"/>
    <n v="2"/>
    <n v="4"/>
    <n v="4"/>
    <n v="5"/>
    <n v="5"/>
    <x v="4"/>
    <x v="1"/>
    <x v="0"/>
    <x v="1"/>
    <x v="0"/>
  </r>
  <r>
    <x v="541"/>
    <x v="1"/>
    <s v="Strongly Agree"/>
    <x v="0"/>
    <s v="maybe"/>
    <x v="1"/>
    <x v="4"/>
    <x v="7"/>
    <x v="6"/>
    <n v="5"/>
    <n v="5"/>
    <n v="1"/>
    <n v="2"/>
    <n v="5"/>
    <n v="5"/>
    <n v="5"/>
    <n v="5"/>
    <x v="4"/>
    <x v="0"/>
    <x v="0"/>
    <x v="0"/>
    <x v="0"/>
  </r>
  <r>
    <x v="542"/>
    <x v="4"/>
    <s v="Strongly Disagree"/>
    <x v="0"/>
    <s v="maybe"/>
    <x v="3"/>
    <x v="6"/>
    <x v="9"/>
    <x v="6"/>
    <n v="5"/>
    <n v="5"/>
    <n v="3"/>
    <n v="2"/>
    <n v="5"/>
    <n v="5"/>
    <n v="3"/>
    <n v="5"/>
    <x v="4"/>
    <x v="1"/>
    <x v="0"/>
    <x v="1"/>
    <x v="0"/>
  </r>
  <r>
    <x v="543"/>
    <x v="1"/>
    <s v="Agree"/>
    <x v="0"/>
    <s v="maybe"/>
    <x v="2"/>
    <x v="5"/>
    <x v="9"/>
    <x v="0"/>
    <n v="3"/>
    <n v="4"/>
    <n v="3"/>
    <n v="2"/>
    <n v="3"/>
    <n v="4"/>
    <n v="3"/>
    <n v="5"/>
    <x v="4"/>
    <x v="1"/>
    <x v="0"/>
    <x v="1"/>
    <x v="0"/>
  </r>
  <r>
    <x v="544"/>
    <x v="3"/>
    <s v="Disagree"/>
    <x v="1"/>
    <s v="no"/>
    <x v="3"/>
    <x v="3"/>
    <x v="7"/>
    <x v="8"/>
    <n v="1"/>
    <n v="5"/>
    <n v="3"/>
    <n v="2"/>
    <n v="3"/>
    <n v="5"/>
    <n v="3"/>
    <n v="5"/>
    <x v="4"/>
    <x v="1"/>
    <x v="0"/>
    <x v="0"/>
    <x v="0"/>
  </r>
  <r>
    <x v="545"/>
    <x v="1"/>
    <s v="Neutral"/>
    <x v="0"/>
    <s v="maybe"/>
    <x v="1"/>
    <x v="2"/>
    <x v="8"/>
    <x v="8"/>
    <n v="5"/>
    <n v="5"/>
    <n v="1"/>
    <n v="4"/>
    <n v="5"/>
    <n v="5"/>
    <n v="5"/>
    <n v="4"/>
    <x v="4"/>
    <x v="0"/>
    <x v="0"/>
    <x v="0"/>
    <x v="0"/>
  </r>
  <r>
    <x v="546"/>
    <x v="1"/>
    <s v="Agree"/>
    <x v="0"/>
    <s v="maybe"/>
    <x v="0"/>
    <x v="3"/>
    <x v="5"/>
    <x v="2"/>
    <n v="4"/>
    <n v="5"/>
    <n v="2"/>
    <n v="3"/>
    <n v="4"/>
    <n v="5"/>
    <n v="4"/>
    <n v="3"/>
    <x v="4"/>
    <x v="0"/>
    <x v="0"/>
    <x v="0"/>
    <x v="0"/>
  </r>
  <r>
    <x v="547"/>
    <x v="0"/>
    <s v="Strongly Agree"/>
    <x v="0"/>
    <s v="maybe"/>
    <x v="4"/>
    <x v="4"/>
    <x v="8"/>
    <x v="3"/>
    <n v="5"/>
    <n v="5"/>
    <n v="4"/>
    <n v="2"/>
    <n v="5"/>
    <n v="5"/>
    <n v="4"/>
    <n v="5"/>
    <x v="4"/>
    <x v="0"/>
    <x v="0"/>
    <x v="1"/>
    <x v="0"/>
  </r>
  <r>
    <x v="548"/>
    <x v="2"/>
    <s v="Disagree"/>
    <x v="1"/>
    <s v="maybe"/>
    <x v="2"/>
    <x v="3"/>
    <x v="6"/>
    <x v="8"/>
    <n v="4"/>
    <n v="4"/>
    <n v="2"/>
    <n v="4"/>
    <n v="4"/>
    <n v="4"/>
    <n v="4"/>
    <n v="4"/>
    <x v="4"/>
    <x v="0"/>
    <x v="0"/>
    <x v="1"/>
    <x v="1"/>
  </r>
  <r>
    <x v="549"/>
    <x v="3"/>
    <s v="Strongly Disagree"/>
    <x v="0"/>
    <s v="maybe"/>
    <x v="2"/>
    <x v="7"/>
    <x v="2"/>
    <x v="8"/>
    <n v="4"/>
    <n v="5"/>
    <n v="1"/>
    <n v="1"/>
    <n v="4"/>
    <n v="5"/>
    <n v="3"/>
    <n v="3"/>
    <x v="4"/>
    <x v="0"/>
    <x v="0"/>
    <x v="1"/>
    <x v="0"/>
  </r>
  <r>
    <x v="550"/>
    <x v="3"/>
    <s v="Strongly Disagree"/>
    <x v="0"/>
    <s v="maybe"/>
    <x v="2"/>
    <x v="5"/>
    <x v="6"/>
    <x v="0"/>
    <n v="5"/>
    <n v="5"/>
    <n v="1"/>
    <n v="2"/>
    <n v="5"/>
    <n v="5"/>
    <n v="3"/>
    <n v="5"/>
    <x v="4"/>
    <x v="0"/>
    <x v="0"/>
    <x v="1"/>
    <x v="0"/>
  </r>
  <r>
    <x v="551"/>
    <x v="2"/>
    <s v="Agree"/>
    <x v="0"/>
    <s v="maybe"/>
    <x v="5"/>
    <x v="4"/>
    <x v="7"/>
    <x v="1"/>
    <n v="5"/>
    <n v="5"/>
    <n v="1"/>
    <n v="3"/>
    <n v="5"/>
    <n v="5"/>
    <n v="5"/>
    <n v="3"/>
    <x v="4"/>
    <x v="1"/>
    <x v="0"/>
    <x v="0"/>
    <x v="1"/>
  </r>
  <r>
    <x v="552"/>
    <x v="4"/>
    <s v="Strongly Disagree"/>
    <x v="0"/>
    <s v="yes"/>
    <x v="4"/>
    <x v="0"/>
    <x v="7"/>
    <x v="8"/>
    <n v="4"/>
    <n v="4"/>
    <n v="4"/>
    <n v="4"/>
    <n v="4"/>
    <n v="4"/>
    <n v="4"/>
    <n v="4"/>
    <x v="4"/>
    <x v="0"/>
    <x v="1"/>
    <x v="0"/>
    <x v="0"/>
  </r>
  <r>
    <x v="553"/>
    <x v="2"/>
    <s v="Strongly Agree"/>
    <x v="0"/>
    <s v="yes"/>
    <x v="0"/>
    <x v="4"/>
    <x v="9"/>
    <x v="8"/>
    <n v="4"/>
    <n v="2"/>
    <n v="1"/>
    <n v="4"/>
    <n v="4"/>
    <n v="4"/>
    <n v="3"/>
    <n v="4"/>
    <x v="4"/>
    <x v="0"/>
    <x v="1"/>
    <x v="1"/>
    <x v="1"/>
  </r>
  <r>
    <x v="554"/>
    <x v="2"/>
    <s v="Disagree"/>
    <x v="0"/>
    <s v="yes"/>
    <x v="3"/>
    <x v="0"/>
    <x v="2"/>
    <x v="5"/>
    <n v="5"/>
    <n v="5"/>
    <n v="1"/>
    <n v="2"/>
    <n v="5"/>
    <n v="5"/>
    <n v="5"/>
    <n v="5"/>
    <x v="4"/>
    <x v="0"/>
    <x v="1"/>
    <x v="1"/>
    <x v="0"/>
  </r>
  <r>
    <x v="555"/>
    <x v="0"/>
    <s v="Agree"/>
    <x v="0"/>
    <s v="yes"/>
    <x v="5"/>
    <x v="2"/>
    <x v="6"/>
    <x v="6"/>
    <n v="4"/>
    <n v="5"/>
    <n v="2"/>
    <n v="2"/>
    <n v="4"/>
    <n v="5"/>
    <n v="4"/>
    <n v="5"/>
    <x v="4"/>
    <x v="0"/>
    <x v="0"/>
    <x v="1"/>
    <x v="0"/>
  </r>
  <r>
    <x v="556"/>
    <x v="1"/>
    <s v="Neutral"/>
    <x v="0"/>
    <s v="yes"/>
    <x v="0"/>
    <x v="2"/>
    <x v="5"/>
    <x v="6"/>
    <n v="5"/>
    <n v="5"/>
    <n v="1"/>
    <n v="2"/>
    <n v="5"/>
    <n v="5"/>
    <n v="5"/>
    <n v="5"/>
    <x v="4"/>
    <x v="0"/>
    <x v="0"/>
    <x v="1"/>
    <x v="0"/>
  </r>
  <r>
    <x v="557"/>
    <x v="2"/>
    <s v="Disagree"/>
    <x v="1"/>
    <s v="yes"/>
    <x v="0"/>
    <x v="9"/>
    <x v="9"/>
    <x v="8"/>
    <n v="4"/>
    <n v="4"/>
    <n v="1"/>
    <n v="4"/>
    <n v="4"/>
    <n v="4"/>
    <n v="3"/>
    <n v="4"/>
    <x v="4"/>
    <x v="0"/>
    <x v="0"/>
    <x v="1"/>
    <x v="0"/>
  </r>
  <r>
    <x v="558"/>
    <x v="0"/>
    <s v="Disagree"/>
    <x v="0"/>
    <s v="maybe"/>
    <x v="1"/>
    <x v="4"/>
    <x v="9"/>
    <x v="9"/>
    <n v="5"/>
    <n v="5"/>
    <n v="1"/>
    <n v="2"/>
    <n v="5"/>
    <n v="5"/>
    <n v="3"/>
    <n v="5"/>
    <x v="4"/>
    <x v="0"/>
    <x v="1"/>
    <x v="1"/>
    <x v="0"/>
  </r>
  <r>
    <x v="559"/>
    <x v="2"/>
    <s v="Neutral"/>
    <x v="0"/>
    <s v="no"/>
    <x v="5"/>
    <x v="4"/>
    <x v="7"/>
    <x v="2"/>
    <n v="5"/>
    <n v="5"/>
    <n v="1"/>
    <n v="1"/>
    <n v="5"/>
    <n v="5"/>
    <n v="3"/>
    <n v="3"/>
    <x v="4"/>
    <x v="1"/>
    <x v="0"/>
    <x v="1"/>
    <x v="0"/>
  </r>
  <r>
    <x v="560"/>
    <x v="3"/>
    <s v="Disagree"/>
    <x v="1"/>
    <s v="no"/>
    <x v="4"/>
    <x v="8"/>
    <x v="3"/>
    <x v="7"/>
    <n v="3"/>
    <n v="5"/>
    <n v="4"/>
    <n v="2"/>
    <n v="3"/>
    <n v="5"/>
    <n v="4"/>
    <n v="5"/>
    <x v="4"/>
    <x v="0"/>
    <x v="1"/>
    <x v="1"/>
    <x v="0"/>
  </r>
  <r>
    <x v="561"/>
    <x v="3"/>
    <s v="Disagree"/>
    <x v="0"/>
    <s v="yes"/>
    <x v="2"/>
    <x v="7"/>
    <x v="7"/>
    <x v="7"/>
    <n v="2"/>
    <n v="2"/>
    <n v="2"/>
    <n v="2"/>
    <n v="4"/>
    <n v="4"/>
    <n v="4"/>
    <n v="4"/>
    <x v="4"/>
    <x v="0"/>
    <x v="0"/>
    <x v="1"/>
    <x v="0"/>
  </r>
  <r>
    <x v="562"/>
    <x v="2"/>
    <s v="Neutral"/>
    <x v="0"/>
    <s v="maybe"/>
    <x v="4"/>
    <x v="7"/>
    <x v="3"/>
    <x v="8"/>
    <n v="1"/>
    <n v="4"/>
    <n v="1"/>
    <n v="3"/>
    <n v="3"/>
    <n v="4"/>
    <n v="3"/>
    <n v="3"/>
    <x v="4"/>
    <x v="0"/>
    <x v="0"/>
    <x v="0"/>
    <x v="1"/>
  </r>
  <r>
    <x v="563"/>
    <x v="0"/>
    <s v="Agree"/>
    <x v="0"/>
    <s v="maybe"/>
    <x v="4"/>
    <x v="3"/>
    <x v="0"/>
    <x v="6"/>
    <n v="4"/>
    <n v="5"/>
    <n v="1"/>
    <n v="2"/>
    <n v="4"/>
    <n v="5"/>
    <n v="5"/>
    <n v="5"/>
    <x v="4"/>
    <x v="1"/>
    <x v="0"/>
    <x v="1"/>
    <x v="0"/>
  </r>
  <r>
    <x v="564"/>
    <x v="2"/>
    <s v="Strongly Disagree"/>
    <x v="0"/>
    <s v="maybe"/>
    <x v="1"/>
    <x v="5"/>
    <x v="7"/>
    <x v="0"/>
    <n v="5"/>
    <n v="2"/>
    <n v="2"/>
    <n v="3"/>
    <n v="5"/>
    <n v="4"/>
    <n v="4"/>
    <n v="3"/>
    <x v="4"/>
    <x v="0"/>
    <x v="0"/>
    <x v="0"/>
    <x v="0"/>
  </r>
  <r>
    <x v="565"/>
    <x v="3"/>
    <s v="Disagree"/>
    <x v="0"/>
    <s v="maybe"/>
    <x v="0"/>
    <x v="2"/>
    <x v="8"/>
    <x v="7"/>
    <n v="2"/>
    <n v="5"/>
    <n v="1"/>
    <n v="1"/>
    <n v="4"/>
    <n v="5"/>
    <n v="3"/>
    <n v="3"/>
    <x v="4"/>
    <x v="0"/>
    <x v="1"/>
    <x v="1"/>
    <x v="0"/>
  </r>
  <r>
    <x v="566"/>
    <x v="1"/>
    <s v="Neutral"/>
    <x v="1"/>
    <s v="no"/>
    <x v="0"/>
    <x v="6"/>
    <x v="7"/>
    <x v="1"/>
    <n v="5"/>
    <n v="5"/>
    <n v="1"/>
    <n v="2"/>
    <n v="5"/>
    <n v="5"/>
    <n v="5"/>
    <n v="5"/>
    <x v="4"/>
    <x v="1"/>
    <x v="0"/>
    <x v="1"/>
    <x v="0"/>
  </r>
  <r>
    <x v="567"/>
    <x v="3"/>
    <s v="Disagree"/>
    <x v="1"/>
    <s v="no"/>
    <x v="0"/>
    <x v="2"/>
    <x v="7"/>
    <x v="3"/>
    <n v="4"/>
    <n v="5"/>
    <n v="2"/>
    <n v="2"/>
    <n v="4"/>
    <n v="5"/>
    <n v="4"/>
    <n v="4"/>
    <x v="4"/>
    <x v="0"/>
    <x v="0"/>
    <x v="1"/>
    <x v="1"/>
  </r>
  <r>
    <x v="568"/>
    <x v="0"/>
    <s v="Strongly Agree"/>
    <x v="0"/>
    <s v="yes"/>
    <x v="0"/>
    <x v="6"/>
    <x v="6"/>
    <x v="9"/>
    <n v="4"/>
    <n v="4"/>
    <n v="3"/>
    <n v="2"/>
    <n v="4"/>
    <n v="4"/>
    <n v="3"/>
    <n v="5"/>
    <x v="4"/>
    <x v="0"/>
    <x v="1"/>
    <x v="1"/>
    <x v="0"/>
  </r>
  <r>
    <x v="569"/>
    <x v="0"/>
    <s v="Agree"/>
    <x v="1"/>
    <s v="no"/>
    <x v="0"/>
    <x v="4"/>
    <x v="5"/>
    <x v="7"/>
    <n v="1"/>
    <n v="4"/>
    <n v="1"/>
    <n v="1"/>
    <n v="3"/>
    <n v="4"/>
    <n v="3"/>
    <n v="3"/>
    <x v="4"/>
    <x v="0"/>
    <x v="0"/>
    <x v="1"/>
    <x v="0"/>
  </r>
  <r>
    <x v="570"/>
    <x v="2"/>
    <s v="Agree"/>
    <x v="0"/>
    <s v="maybe"/>
    <x v="0"/>
    <x v="3"/>
    <x v="1"/>
    <x v="5"/>
    <n v="4"/>
    <n v="4"/>
    <n v="4"/>
    <n v="2"/>
    <n v="4"/>
    <n v="4"/>
    <n v="4"/>
    <n v="4"/>
    <x v="4"/>
    <x v="0"/>
    <x v="1"/>
    <x v="1"/>
    <x v="0"/>
  </r>
  <r>
    <x v="571"/>
    <x v="1"/>
    <s v="Agree"/>
    <x v="1"/>
    <s v="no"/>
    <x v="5"/>
    <x v="1"/>
    <x v="9"/>
    <x v="3"/>
    <n v="5"/>
    <n v="5"/>
    <n v="1"/>
    <n v="2"/>
    <n v="5"/>
    <n v="5"/>
    <n v="5"/>
    <n v="5"/>
    <x v="4"/>
    <x v="0"/>
    <x v="0"/>
    <x v="1"/>
    <x v="0"/>
  </r>
  <r>
    <x v="572"/>
    <x v="3"/>
    <s v="Strongly Disagree"/>
    <x v="0"/>
    <s v="yes"/>
    <x v="0"/>
    <x v="2"/>
    <x v="5"/>
    <x v="2"/>
    <n v="2"/>
    <n v="3"/>
    <n v="1"/>
    <n v="1"/>
    <n v="4"/>
    <n v="3"/>
    <n v="3"/>
    <n v="3"/>
    <x v="4"/>
    <x v="0"/>
    <x v="1"/>
    <x v="0"/>
    <x v="0"/>
  </r>
  <r>
    <x v="573"/>
    <x v="2"/>
    <s v="Neutral"/>
    <x v="0"/>
    <s v="maybe"/>
    <x v="0"/>
    <x v="9"/>
    <x v="8"/>
    <x v="4"/>
    <n v="5"/>
    <n v="5"/>
    <n v="1"/>
    <n v="2"/>
    <n v="5"/>
    <n v="5"/>
    <n v="5"/>
    <n v="5"/>
    <x v="4"/>
    <x v="1"/>
    <x v="0"/>
    <x v="1"/>
    <x v="1"/>
  </r>
  <r>
    <x v="574"/>
    <x v="1"/>
    <s v="Agree"/>
    <x v="0"/>
    <s v="yes"/>
    <x v="2"/>
    <x v="7"/>
    <x v="7"/>
    <x v="4"/>
    <n v="5"/>
    <n v="5"/>
    <n v="1"/>
    <n v="2"/>
    <n v="5"/>
    <n v="5"/>
    <n v="5"/>
    <n v="5"/>
    <x v="4"/>
    <x v="0"/>
    <x v="0"/>
    <x v="1"/>
    <x v="0"/>
  </r>
  <r>
    <x v="575"/>
    <x v="0"/>
    <s v="Strongly Agree"/>
    <x v="0"/>
    <s v="maybe"/>
    <x v="4"/>
    <x v="3"/>
    <x v="7"/>
    <x v="0"/>
    <n v="5"/>
    <n v="5"/>
    <n v="4"/>
    <n v="4"/>
    <n v="5"/>
    <n v="5"/>
    <n v="4"/>
    <n v="4"/>
    <x v="4"/>
    <x v="1"/>
    <x v="1"/>
    <x v="1"/>
    <x v="0"/>
  </r>
  <r>
    <x v="576"/>
    <x v="2"/>
    <s v="Disagree"/>
    <x v="0"/>
    <s v="maybe"/>
    <x v="1"/>
    <x v="4"/>
    <x v="7"/>
    <x v="9"/>
    <n v="4"/>
    <n v="4"/>
    <n v="1"/>
    <n v="2"/>
    <n v="4"/>
    <n v="4"/>
    <n v="5"/>
    <n v="5"/>
    <x v="4"/>
    <x v="0"/>
    <x v="1"/>
    <x v="1"/>
    <x v="0"/>
  </r>
  <r>
    <x v="577"/>
    <x v="2"/>
    <s v="Neutral"/>
    <x v="0"/>
    <s v="maybe"/>
    <x v="2"/>
    <x v="7"/>
    <x v="6"/>
    <x v="9"/>
    <n v="3"/>
    <n v="5"/>
    <n v="1"/>
    <n v="2"/>
    <n v="3"/>
    <n v="5"/>
    <n v="3"/>
    <n v="5"/>
    <x v="4"/>
    <x v="0"/>
    <x v="0"/>
    <x v="1"/>
    <x v="0"/>
  </r>
  <r>
    <x v="578"/>
    <x v="0"/>
    <s v="Strongly Agree"/>
    <x v="1"/>
    <s v="no"/>
    <x v="0"/>
    <x v="9"/>
    <x v="7"/>
    <x v="2"/>
    <n v="5"/>
    <n v="5"/>
    <n v="3"/>
    <n v="2"/>
    <n v="5"/>
    <n v="5"/>
    <n v="3"/>
    <n v="5"/>
    <x v="4"/>
    <x v="1"/>
    <x v="0"/>
    <x v="1"/>
    <x v="1"/>
  </r>
  <r>
    <x v="579"/>
    <x v="4"/>
    <s v="Disagree"/>
    <x v="0"/>
    <s v="maybe"/>
    <x v="1"/>
    <x v="4"/>
    <x v="9"/>
    <x v="5"/>
    <n v="3"/>
    <n v="3"/>
    <n v="1"/>
    <n v="1"/>
    <n v="3"/>
    <n v="3"/>
    <n v="3"/>
    <n v="3"/>
    <x v="4"/>
    <x v="0"/>
    <x v="0"/>
    <x v="1"/>
    <x v="0"/>
  </r>
  <r>
    <x v="580"/>
    <x v="1"/>
    <s v="Neutral"/>
    <x v="0"/>
    <s v="maybe"/>
    <x v="4"/>
    <x v="7"/>
    <x v="9"/>
    <x v="7"/>
    <n v="5"/>
    <n v="5"/>
    <n v="1"/>
    <n v="2"/>
    <n v="5"/>
    <n v="5"/>
    <n v="5"/>
    <n v="5"/>
    <x v="4"/>
    <x v="1"/>
    <x v="0"/>
    <x v="1"/>
    <x v="0"/>
  </r>
  <r>
    <x v="581"/>
    <x v="0"/>
    <s v="Strongly Agree"/>
    <x v="0"/>
    <s v="maybe"/>
    <x v="0"/>
    <x v="3"/>
    <x v="7"/>
    <x v="1"/>
    <n v="4"/>
    <n v="5"/>
    <n v="1"/>
    <n v="2"/>
    <n v="4"/>
    <n v="5"/>
    <n v="5"/>
    <n v="5"/>
    <x v="4"/>
    <x v="0"/>
    <x v="0"/>
    <x v="1"/>
    <x v="0"/>
  </r>
  <r>
    <x v="582"/>
    <x v="3"/>
    <s v="Agree"/>
    <x v="0"/>
    <s v="yes"/>
    <x v="4"/>
    <x v="6"/>
    <x v="6"/>
    <x v="6"/>
    <n v="3"/>
    <n v="4"/>
    <n v="3"/>
    <n v="3"/>
    <n v="3"/>
    <n v="4"/>
    <n v="3"/>
    <n v="3"/>
    <x v="4"/>
    <x v="0"/>
    <x v="0"/>
    <x v="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BC55C2-F73D-4E35-975C-2098BA06C226}" name="PivotTable116"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56:J60"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showAll="0"/>
    <pivotField showAll="0"/>
    <pivotField showAll="0"/>
    <pivotField showAll="0"/>
    <pivotField dataField="1" showAll="0"/>
    <pivotField dataField="1" showAll="0"/>
    <pivotField dataField="1" showAll="0"/>
    <pivotField dataField="1"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StdDev of Use statistics to analyze data2" fld="13" subtotal="stdDev" baseField="0" baseItem="1568827040"/>
    <dataField name="StdDev of Work in a group2" fld="14" subtotal="stdDev" baseField="0" baseItem="1568827040"/>
    <dataField name="StdDev of Give a presentation2" fld="15" subtotal="stdDev" baseField="0" baseItem="1568827040"/>
    <dataField name="StdDev of Write scientific reports or papers2" fld="16" subtotal="stdDev" baseField="0" baseItem="1568827040"/>
  </dataFields>
  <formats count="9">
    <format dxfId="13">
      <pivotArea outline="0" collapsedLevelsAreSubtotals="1" fieldPosition="0"/>
    </format>
    <format dxfId="12">
      <pivotArea type="all" dataOnly="0" outline="0" fieldPosition="0"/>
    </format>
    <format dxfId="11">
      <pivotArea outline="0" collapsedLevelsAreSubtotals="1" fieldPosition="0"/>
    </format>
    <format dxfId="10">
      <pivotArea field="-2" type="button" dataOnly="0" labelOnly="1" outline="0" axis="axisRow" fieldPosition="0"/>
    </format>
    <format dxfId="9">
      <pivotArea dataOnly="0" labelOnly="1" outline="0" fieldPosition="0">
        <references count="1">
          <reference field="4294967294" count="4">
            <x v="0"/>
            <x v="1"/>
            <x v="2"/>
            <x v="3"/>
          </reference>
        </references>
      </pivotArea>
    </format>
    <format dxfId="8">
      <pivotArea dataOnly="0" labelOnly="1" grandCol="1" outline="0" axis="axisCol" fieldPosition="0"/>
    </format>
    <format dxfId="7">
      <pivotArea outline="0" collapsedLevelsAreSubtotals="1" fieldPosition="0"/>
    </format>
    <format dxfId="6">
      <pivotArea dataOnly="0" labelOnly="1" outline="0" fieldPosition="0">
        <references count="1">
          <reference field="4294967294" count="4">
            <x v="0"/>
            <x v="1"/>
            <x v="2"/>
            <x v="3"/>
          </reference>
        </references>
      </pivotArea>
    </format>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FA4F141-B120-4FAA-A2A9-2A89DC91B0D7}" name="PivotTable109"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31:F38"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axis="axisRow" dataField="1" showAll="0">
      <items count="7">
        <item x="4"/>
        <item x="5"/>
        <item x="0"/>
        <item x="1"/>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5"/>
  </rowFields>
  <rowItems count="7">
    <i>
      <x/>
    </i>
    <i>
      <x v="1"/>
    </i>
    <i>
      <x v="2"/>
    </i>
    <i>
      <x v="3"/>
    </i>
    <i>
      <x v="4"/>
    </i>
    <i>
      <x v="5"/>
    </i>
    <i t="grand">
      <x/>
    </i>
  </rowItems>
  <colItems count="1">
    <i/>
  </colItems>
  <dataFields count="1">
    <dataField name="Count of Plans after Graduation" fld="5" subtotal="count" baseField="0" baseItem="0"/>
  </dataFields>
  <formats count="18">
    <format dxfId="141">
      <pivotArea type="all" dataOnly="0" outline="0" fieldPosition="0"/>
    </format>
    <format dxfId="140">
      <pivotArea outline="0" collapsedLevelsAreSubtotals="1" fieldPosition="0"/>
    </format>
    <format dxfId="139">
      <pivotArea field="5" type="button" dataOnly="0" labelOnly="1" outline="0" axis="axisRow" fieldPosition="0"/>
    </format>
    <format dxfId="138">
      <pivotArea dataOnly="0" labelOnly="1" fieldPosition="0">
        <references count="1">
          <reference field="5" count="0"/>
        </references>
      </pivotArea>
    </format>
    <format dxfId="137">
      <pivotArea dataOnly="0" labelOnly="1" grandRow="1" outline="0" fieldPosition="0"/>
    </format>
    <format dxfId="136">
      <pivotArea dataOnly="0" labelOnly="1" outline="0" axis="axisValues" fieldPosition="0"/>
    </format>
    <format dxfId="135">
      <pivotArea type="all" dataOnly="0" outline="0" fieldPosition="0"/>
    </format>
    <format dxfId="134">
      <pivotArea outline="0" collapsedLevelsAreSubtotals="1" fieldPosition="0"/>
    </format>
    <format dxfId="133">
      <pivotArea field="5" type="button" dataOnly="0" labelOnly="1" outline="0" axis="axisRow" fieldPosition="0"/>
    </format>
    <format dxfId="132">
      <pivotArea dataOnly="0" labelOnly="1" fieldPosition="0">
        <references count="1">
          <reference field="5" count="0"/>
        </references>
      </pivotArea>
    </format>
    <format dxfId="131">
      <pivotArea dataOnly="0" labelOnly="1" grandRow="1" outline="0" fieldPosition="0"/>
    </format>
    <format dxfId="130">
      <pivotArea dataOnly="0" labelOnly="1" outline="0" axis="axisValues" fieldPosition="0"/>
    </format>
    <format dxfId="129">
      <pivotArea outline="0" collapsedLevelsAreSubtotals="1" fieldPosition="0"/>
    </format>
    <format dxfId="128">
      <pivotArea dataOnly="0" labelOnly="1" outline="0" axis="axisValues" fieldPosition="0"/>
    </format>
    <format dxfId="127">
      <pivotArea grandRow="1" outline="0" collapsedLevelsAreSubtotals="1" fieldPosition="0"/>
    </format>
    <format dxfId="126">
      <pivotArea dataOnly="0" labelOnly="1" grandRow="1" outline="0" fieldPosition="0"/>
    </format>
    <format dxfId="125">
      <pivotArea grandRow="1" outline="0" collapsedLevelsAreSubtotals="1" fieldPosition="0"/>
    </format>
    <format dxfId="12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54EB1FDD-94FD-4F2A-9B8B-A401E5DF895A}" name="PivotTable112"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42:J45"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dataField="1" showAll="0">
      <items count="11">
        <item x="0"/>
        <item x="1"/>
        <item x="5"/>
        <item x="8"/>
        <item x="2"/>
        <item x="9"/>
        <item x="4"/>
        <item x="7"/>
        <item x="3"/>
        <item x="6"/>
        <item t="default"/>
      </items>
    </pivotField>
    <pivotField dataField="1" showAll="0">
      <items count="11">
        <item x="2"/>
        <item x="4"/>
        <item x="0"/>
        <item x="3"/>
        <item x="1"/>
        <item x="8"/>
        <item x="6"/>
        <item x="5"/>
        <item x="9"/>
        <item x="7"/>
        <item t="default"/>
      </items>
    </pivotField>
    <pivotField dataField="1" showAll="0">
      <items count="11">
        <item x="3"/>
        <item x="1"/>
        <item x="4"/>
        <item x="5"/>
        <item x="2"/>
        <item x="0"/>
        <item x="6"/>
        <item x="9"/>
        <item x="8"/>
        <item x="7"/>
        <item t="default"/>
      </items>
    </pivotField>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3">
    <i>
      <x/>
    </i>
    <i i="1">
      <x v="1"/>
    </i>
    <i i="2">
      <x v="2"/>
    </i>
  </rowItems>
  <colItems count="1">
    <i/>
  </colItems>
  <dataFields count="3">
    <dataField name="StdDev of Academic advising" fld="6" subtotal="stdDev" baseField="0" baseItem="1568827040"/>
    <dataField name="StdDev of Communication between professors and students" fld="7" subtotal="stdDev" baseField="0" baseItem="1568827040"/>
    <dataField name="StdDev of Quality of teaching/ instruction" fld="8" subtotal="stdDev" baseField="0" baseItem="1568827040"/>
  </dataFields>
  <formats count="13">
    <format dxfId="154">
      <pivotArea outline="0" collapsedLevelsAreSubtotals="1" fieldPosition="0"/>
    </format>
    <format dxfId="153">
      <pivotArea outline="0" collapsedLevelsAreSubtotals="1" fieldPosition="0"/>
    </format>
    <format dxfId="152">
      <pivotArea dataOnly="0" labelOnly="1" grandCol="1" outline="0" axis="axisCol" fieldPosition="0"/>
    </format>
    <format dxfId="151">
      <pivotArea type="all" dataOnly="0" outline="0" fieldPosition="0"/>
    </format>
    <format dxfId="150">
      <pivotArea outline="0" collapsedLevelsAreSubtotals="1" fieldPosition="0"/>
    </format>
    <format dxfId="149">
      <pivotArea field="-2" type="button" dataOnly="0" labelOnly="1" outline="0" axis="axisRow" fieldPosition="0"/>
    </format>
    <format dxfId="148">
      <pivotArea dataOnly="0" labelOnly="1" outline="0" fieldPosition="0">
        <references count="1">
          <reference field="4294967294" count="3">
            <x v="0"/>
            <x v="1"/>
            <x v="2"/>
          </reference>
        </references>
      </pivotArea>
    </format>
    <format dxfId="147">
      <pivotArea dataOnly="0" labelOnly="1" grandCol="1" outline="0" axis="axisCol" fieldPosition="0"/>
    </format>
    <format dxfId="146">
      <pivotArea type="all" dataOnly="0" outline="0" fieldPosition="0"/>
    </format>
    <format dxfId="145">
      <pivotArea outline="0" collapsedLevelsAreSubtotals="1" fieldPosition="0"/>
    </format>
    <format dxfId="144">
      <pivotArea field="-2" type="button" dataOnly="0" labelOnly="1" outline="0" axis="axisRow" fieldPosition="0"/>
    </format>
    <format dxfId="143">
      <pivotArea dataOnly="0" labelOnly="1" outline="0" fieldPosition="0">
        <references count="1">
          <reference field="4294967294" count="3">
            <x v="0"/>
            <x v="1"/>
            <x v="2"/>
          </reference>
        </references>
      </pivotArea>
    </format>
    <format dxfId="142">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B42463C0-F2FF-4CC4-BC91-43CB4B5A0CF7}" name="PivotTable115"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50:J54"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dataField="1" showAll="0"/>
    <pivotField dataField="1" showAll="0"/>
    <pivotField dataField="1" showAll="0"/>
    <pivotField dataField="1"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StdDev of Use statistics to analyze data" fld="9" subtotal="stdDev" baseField="0" baseItem="1568827040"/>
    <dataField name="StdDev of Work in a group" fld="10" subtotal="stdDev" baseField="0" baseItem="1568827040"/>
    <dataField name="StdDev of Give a presentation" fld="11" subtotal="stdDev" baseField="0" baseItem="1568827040"/>
    <dataField name="StdDev of Write scientific reports or papers" fld="12" subtotal="stdDev" baseField="0" baseItem="1568827040"/>
  </dataFields>
  <formats count="15">
    <format dxfId="169">
      <pivotArea outline="0" collapsedLevelsAreSubtotals="1" fieldPosition="0"/>
    </format>
    <format dxfId="168">
      <pivotArea type="all" dataOnly="0" outline="0" fieldPosition="0"/>
    </format>
    <format dxfId="167">
      <pivotArea outline="0" collapsedLevelsAreSubtotals="1" fieldPosition="0"/>
    </format>
    <format dxfId="166">
      <pivotArea field="-2" type="button" dataOnly="0" labelOnly="1" outline="0" axis="axisRow" fieldPosition="0"/>
    </format>
    <format dxfId="165">
      <pivotArea dataOnly="0" labelOnly="1" outline="0" fieldPosition="0">
        <references count="1">
          <reference field="4294967294" count="4">
            <x v="0"/>
            <x v="1"/>
            <x v="2"/>
            <x v="3"/>
          </reference>
        </references>
      </pivotArea>
    </format>
    <format dxfId="164">
      <pivotArea dataOnly="0" labelOnly="1" grandCol="1" outline="0" axis="axisCol" fieldPosition="0"/>
    </format>
    <format dxfId="163">
      <pivotArea type="all" dataOnly="0" outline="0" fieldPosition="0"/>
    </format>
    <format dxfId="162">
      <pivotArea outline="0" collapsedLevelsAreSubtotals="1" fieldPosition="0"/>
    </format>
    <format dxfId="161">
      <pivotArea field="-2" type="button" dataOnly="0" labelOnly="1" outline="0" axis="axisRow" fieldPosition="0"/>
    </format>
    <format dxfId="160">
      <pivotArea dataOnly="0" labelOnly="1" outline="0" fieldPosition="0">
        <references count="1">
          <reference field="4294967294" count="4">
            <x v="0"/>
            <x v="1"/>
            <x v="2"/>
            <x v="3"/>
          </reference>
        </references>
      </pivotArea>
    </format>
    <format dxfId="159">
      <pivotArea dataOnly="0" labelOnly="1" grandCol="1" outline="0" axis="axisCol" fieldPosition="0"/>
    </format>
    <format dxfId="158">
      <pivotArea outline="0" collapsedLevelsAreSubtotals="1" fieldPosition="0"/>
    </format>
    <format dxfId="157">
      <pivotArea dataOnly="0" labelOnly="1" grandCol="1" outline="0" axis="axisCol" fieldPosition="0"/>
    </format>
    <format dxfId="156">
      <pivotArea outline="0" collapsedLevelsAreSubtotals="1" fieldPosition="0"/>
    </format>
    <format dxfId="155">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CD16AF-F3A2-4C88-8A8C-D8294FAEA849}" name="PivotTable88"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25:G29" firstHeaderRow="1" firstDataRow="2"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0"/>
        <item x="1"/>
        <item x="2"/>
        <item x="3"/>
        <item x="4"/>
        <item t="default"/>
      </items>
    </pivotField>
    <pivotField showAll="0"/>
    <pivotField axis="axisRow" showAll="0">
      <items count="3">
        <item x="0"/>
        <item x="1"/>
        <item t="default"/>
      </items>
    </pivotField>
    <pivotField showAll="0">
      <items count="3">
        <item x="1"/>
        <item x="0"/>
        <item t="default"/>
      </items>
    </pivotField>
    <pivotField showAll="0"/>
  </pivotFields>
  <rowFields count="1">
    <field x="19"/>
  </rowFields>
  <rowItems count="3">
    <i>
      <x/>
    </i>
    <i>
      <x v="1"/>
    </i>
    <i t="grand">
      <x/>
    </i>
  </rowItems>
  <colFields count="1">
    <field x="17"/>
  </colFields>
  <colItems count="6">
    <i>
      <x/>
    </i>
    <i>
      <x v="1"/>
    </i>
    <i>
      <x v="2"/>
    </i>
    <i>
      <x v="3"/>
    </i>
    <i>
      <x v="4"/>
    </i>
    <i t="grand">
      <x/>
    </i>
  </colItems>
  <dataFields count="1">
    <dataField name="Count of Major" fld="17" subtotal="count" showDataAs="percentOfCol" baseField="19" baseItem="1" numFmtId="9"/>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CEECCFAD-0BE7-46C3-8510-04AB23572373}" name="PivotTable8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9:B12" firstHeaderRow="1" firstDataRow="1"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axis="axisRow" dataField="1" showAll="0">
      <items count="3">
        <item x="1"/>
        <item x="0"/>
        <item t="default"/>
      </items>
    </pivotField>
    <pivotField showAll="0"/>
  </pivotFields>
  <rowFields count="1">
    <field x="20"/>
  </rowFields>
  <rowItems count="3">
    <i>
      <x/>
    </i>
    <i>
      <x v="1"/>
    </i>
    <i t="grand">
      <x/>
    </i>
  </rowItems>
  <colItems count="1">
    <i/>
  </colItems>
  <dataFields count="1">
    <dataField name="Count of Race/Ethnicity" fld="2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93A3D0A-10E4-4FCF-A882-221F6A00E6AD}" name="PivotTable10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9:G57" firstHeaderRow="1" firstDataRow="2"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0"/>
        <item x="1"/>
        <item x="2"/>
        <item x="3"/>
        <item x="4"/>
        <item t="default"/>
      </items>
    </pivotField>
    <pivotField showAll="0"/>
    <pivotField axis="axisRow" showAll="0">
      <items count="3">
        <item x="0"/>
        <item x="1"/>
        <item t="default"/>
      </items>
    </pivotField>
    <pivotField axis="axisRow" showAll="0">
      <items count="3">
        <item x="1"/>
        <item x="0"/>
        <item t="default"/>
      </items>
    </pivotField>
    <pivotField showAll="0"/>
  </pivotFields>
  <rowFields count="2">
    <field x="20"/>
    <field x="19"/>
  </rowFields>
  <rowItems count="7">
    <i>
      <x/>
    </i>
    <i r="1">
      <x/>
    </i>
    <i r="1">
      <x v="1"/>
    </i>
    <i>
      <x v="1"/>
    </i>
    <i r="1">
      <x/>
    </i>
    <i r="1">
      <x v="1"/>
    </i>
    <i t="grand">
      <x/>
    </i>
  </rowItems>
  <colFields count="1">
    <field x="17"/>
  </colFields>
  <colItems count="6">
    <i>
      <x/>
    </i>
    <i>
      <x v="1"/>
    </i>
    <i>
      <x v="2"/>
    </i>
    <i>
      <x v="3"/>
    </i>
    <i>
      <x v="4"/>
    </i>
    <i t="grand">
      <x/>
    </i>
  </colItems>
  <dataFields count="1">
    <dataField name="Count of Major" fld="17" subtotal="count" baseField="19" baseItem="0" numFmtId="1"/>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138EB346-1C4C-4EE4-9154-DBA75A9FDC38}" name="PivotTable10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68:B75" firstHeaderRow="1" firstDataRow="1"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axis="axisRow" dataField="1" showAll="0">
      <items count="3">
        <item x="0"/>
        <item x="1"/>
        <item t="default"/>
      </items>
    </pivotField>
    <pivotField axis="axisRow" showAll="0">
      <items count="3">
        <item x="1"/>
        <item x="0"/>
        <item t="default"/>
      </items>
    </pivotField>
    <pivotField showAll="0"/>
  </pivotFields>
  <rowFields count="2">
    <field x="19"/>
    <field x="20"/>
  </rowFields>
  <rowItems count="7">
    <i>
      <x/>
    </i>
    <i r="1">
      <x/>
    </i>
    <i r="1">
      <x v="1"/>
    </i>
    <i>
      <x v="1"/>
    </i>
    <i r="1">
      <x/>
    </i>
    <i r="1">
      <x v="1"/>
    </i>
    <i t="grand">
      <x/>
    </i>
  </rowItems>
  <colItems count="1">
    <i/>
  </colItems>
  <dataFields count="1">
    <dataField name="Count of Gender" fld="19" subtotal="count" baseField="0" baseItem="0"/>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1140AB51-DAAF-4F7F-972C-DD58B984F275}" name="PivotTable10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9:B66" firstHeaderRow="1" firstDataRow="1"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axis="axisRow" dataField="1" showAll="0">
      <items count="3">
        <item x="0"/>
        <item x="1"/>
        <item t="default"/>
      </items>
    </pivotField>
    <pivotField axis="axisRow" showAll="0">
      <items count="3">
        <item x="1"/>
        <item x="0"/>
        <item t="default"/>
      </items>
    </pivotField>
    <pivotField showAll="0"/>
  </pivotFields>
  <rowFields count="2">
    <field x="20"/>
    <field x="19"/>
  </rowFields>
  <rowItems count="7">
    <i>
      <x/>
    </i>
    <i r="1">
      <x/>
    </i>
    <i r="1">
      <x v="1"/>
    </i>
    <i>
      <x v="1"/>
    </i>
    <i r="1">
      <x/>
    </i>
    <i r="1">
      <x v="1"/>
    </i>
    <i t="grand">
      <x/>
    </i>
  </rowItems>
  <colItems count="1">
    <i/>
  </colItems>
  <dataFields count="1">
    <dataField name="Count of Gender" fld="19" subtotal="count" baseField="0" baseItem="0"/>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B3473259-1D28-4B8A-B4BD-9E157B911F29}" name="PivotTable8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6" firstHeaderRow="1" firstDataRow="1"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s>
  <rowFields count="1">
    <field x="19"/>
  </rowFields>
  <rowItems count="3">
    <i>
      <x/>
    </i>
    <i>
      <x v="1"/>
    </i>
    <i t="grand">
      <x/>
    </i>
  </rowItems>
  <colItems count="1">
    <i/>
  </colItems>
  <dataFields count="1">
    <dataField name="Count of Gender" fld="1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EF29C3C2-5171-424E-9390-EC32AF0C15BE}" name="PivotTable87"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15:G17" firstHeaderRow="1" firstDataRow="2"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Items count="1">
    <i/>
  </rowItems>
  <colFields count="1">
    <field x="17"/>
  </colFields>
  <colItems count="6">
    <i>
      <x/>
    </i>
    <i>
      <x v="1"/>
    </i>
    <i>
      <x v="2"/>
    </i>
    <i>
      <x v="3"/>
    </i>
    <i>
      <x v="4"/>
    </i>
    <i t="grand">
      <x/>
    </i>
  </colItems>
  <dataFields count="1">
    <dataField name="Count of Major" fld="1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9278846-E24D-4E66-9802-AE7001DA164A}" name="PivotTable110"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42:F45"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dataField="1" showAll="0">
      <items count="11">
        <item x="0"/>
        <item x="1"/>
        <item x="5"/>
        <item x="8"/>
        <item x="2"/>
        <item x="9"/>
        <item x="4"/>
        <item x="7"/>
        <item x="3"/>
        <item x="6"/>
        <item t="default"/>
      </items>
    </pivotField>
    <pivotField dataField="1" showAll="0">
      <items count="11">
        <item x="2"/>
        <item x="4"/>
        <item x="0"/>
        <item x="3"/>
        <item x="1"/>
        <item x="8"/>
        <item x="6"/>
        <item x="5"/>
        <item x="9"/>
        <item x="7"/>
        <item t="default"/>
      </items>
    </pivotField>
    <pivotField dataField="1" showAll="0">
      <items count="11">
        <item x="3"/>
        <item x="1"/>
        <item x="4"/>
        <item x="5"/>
        <item x="2"/>
        <item x="0"/>
        <item x="6"/>
        <item x="9"/>
        <item x="8"/>
        <item x="7"/>
        <item t="default"/>
      </items>
    </pivotField>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3">
    <i>
      <x/>
    </i>
    <i i="1">
      <x v="1"/>
    </i>
    <i i="2">
      <x v="2"/>
    </i>
  </rowItems>
  <colItems count="1">
    <i/>
  </colItems>
  <dataFields count="3">
    <dataField name=" Academic advising" fld="6" subtotal="count" baseField="0" baseItem="1568827040"/>
    <dataField name=" Communication between professors and students" fld="7" subtotal="count" baseField="0" baseItem="1568827040"/>
    <dataField name=" Quality of teaching/ instruction" fld="8" subtotal="count" baseField="0" baseItem="1568827040"/>
  </dataFields>
  <formats count="12">
    <format dxfId="25">
      <pivotArea type="all" dataOnly="0" outline="0" fieldPosition="0"/>
    </format>
    <format dxfId="24">
      <pivotArea outline="0" collapsedLevelsAreSubtotals="1" fieldPosition="0"/>
    </format>
    <format dxfId="23">
      <pivotArea field="-2" type="button" dataOnly="0" labelOnly="1" outline="0" axis="axisRow" fieldPosition="0"/>
    </format>
    <format dxfId="22">
      <pivotArea dataOnly="0" labelOnly="1" outline="0" fieldPosition="0">
        <references count="1">
          <reference field="4294967294" count="3">
            <x v="0"/>
            <x v="1"/>
            <x v="2"/>
          </reference>
        </references>
      </pivotArea>
    </format>
    <format dxfId="21">
      <pivotArea dataOnly="0" labelOnly="1" grandCol="1" outline="0" axis="axisCol" fieldPosition="0"/>
    </format>
    <format dxfId="20">
      <pivotArea type="all" dataOnly="0" outline="0" fieldPosition="0"/>
    </format>
    <format dxfId="19">
      <pivotArea outline="0" collapsedLevelsAreSubtotals="1" fieldPosition="0"/>
    </format>
    <format dxfId="18">
      <pivotArea field="-2" type="button" dataOnly="0" labelOnly="1" outline="0" axis="axisRow" fieldPosition="0"/>
    </format>
    <format dxfId="17">
      <pivotArea dataOnly="0" labelOnly="1" outline="0" fieldPosition="0">
        <references count="1">
          <reference field="4294967294" count="3">
            <x v="0"/>
            <x v="1"/>
            <x v="2"/>
          </reference>
        </references>
      </pivotArea>
    </format>
    <format dxfId="16">
      <pivotArea dataOnly="0" labelOnly="1" grandCol="1" outline="0" axis="axisCol" fieldPosition="0"/>
    </format>
    <format dxfId="15">
      <pivotArea outline="0" collapsedLevelsAreSubtotals="1" fieldPosition="0"/>
    </format>
    <format dxfId="14">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9DFB2D93-0F35-4D8C-840A-3FF015E161F5}" name="PivotTable89"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1:G35" firstHeaderRow="1" firstDataRow="2"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0"/>
        <item x="1"/>
        <item x="2"/>
        <item x="3"/>
        <item x="4"/>
        <item t="default"/>
      </items>
    </pivotField>
    <pivotField showAll="0"/>
    <pivotField showAll="0">
      <items count="3">
        <item x="0"/>
        <item x="1"/>
        <item t="default"/>
      </items>
    </pivotField>
    <pivotField axis="axisRow" showAll="0">
      <items count="3">
        <item x="1"/>
        <item x="0"/>
        <item t="default"/>
      </items>
    </pivotField>
    <pivotField showAll="0"/>
  </pivotFields>
  <rowFields count="1">
    <field x="20"/>
  </rowFields>
  <rowItems count="3">
    <i>
      <x/>
    </i>
    <i>
      <x v="1"/>
    </i>
    <i t="grand">
      <x/>
    </i>
  </rowItems>
  <colFields count="1">
    <field x="17"/>
  </colFields>
  <colItems count="6">
    <i>
      <x/>
    </i>
    <i>
      <x v="1"/>
    </i>
    <i>
      <x v="2"/>
    </i>
    <i>
      <x v="3"/>
    </i>
    <i>
      <x v="4"/>
    </i>
    <i t="grand">
      <x/>
    </i>
  </colItems>
  <dataFields count="1">
    <dataField name="Count of Major" fld="17" subtotal="count" showDataAs="percentOfCol" baseField="20" baseItem="1" numFmtId="9"/>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681FDDF-F0DC-4149-9E13-7F114AF44907}" name="PivotTable117"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G56:H60"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showAll="0"/>
    <pivotField showAll="0"/>
    <pivotField showAll="0"/>
    <pivotField showAll="0"/>
    <pivotField dataField="1" showAll="0"/>
    <pivotField dataField="1" showAll="0"/>
    <pivotField dataField="1" showAll="0"/>
    <pivotField dataField="1"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Average of Use statistics to analyze data2" fld="13" subtotal="average" baseField="0" baseItem="1568827040"/>
    <dataField name="Average of Work in a group2" fld="14" subtotal="average" baseField="0" baseItem="1568827040"/>
    <dataField name="Average of Give a presentation2" fld="15" subtotal="average" baseField="0" baseItem="1568827040"/>
    <dataField name="Average of Write scientific reports or papers2" fld="16" subtotal="average" baseField="0" baseItem="1568827040"/>
  </dataFields>
  <formats count="10">
    <format dxfId="35">
      <pivotArea outline="0" collapsedLevelsAreSubtotals="1" fieldPosition="0"/>
    </format>
    <format dxfId="34">
      <pivotArea type="all" dataOnly="0" outline="0" fieldPosition="0"/>
    </format>
    <format dxfId="33">
      <pivotArea outline="0" collapsedLevelsAreSubtotals="1" fieldPosition="0"/>
    </format>
    <format dxfId="32">
      <pivotArea field="-2" type="button" dataOnly="0" labelOnly="1" outline="0" axis="axisRow" fieldPosition="0"/>
    </format>
    <format dxfId="31">
      <pivotArea dataOnly="0" labelOnly="1" outline="0" fieldPosition="0">
        <references count="1">
          <reference field="4294967294" count="4">
            <x v="0"/>
            <x v="1"/>
            <x v="2"/>
            <x v="3"/>
          </reference>
        </references>
      </pivotArea>
    </format>
    <format dxfId="30">
      <pivotArea dataOnly="0" labelOnly="1" grandCol="1" outline="0" axis="axisCol" fieldPosition="0"/>
    </format>
    <format dxfId="29">
      <pivotArea outline="0" collapsedLevelsAreSubtotals="1" fieldPosition="0"/>
    </format>
    <format dxfId="28">
      <pivotArea dataOnly="0" labelOnly="1" outline="0" fieldPosition="0">
        <references count="1">
          <reference field="4294967294" count="4">
            <x v="0"/>
            <x v="1"/>
            <x v="2"/>
            <x v="3"/>
          </reference>
        </references>
      </pivotArea>
    </format>
    <format dxfId="27">
      <pivotArea outline="0" collapsedLevelsAreSubtotals="1" fieldPosition="0"/>
    </format>
    <format dxfId="26">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EE84285-6EC4-4F53-BFA6-47890BCAC6C5}" name="PivotTable114"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G50:H54"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dataField="1" showAll="0"/>
    <pivotField dataField="1" showAll="0"/>
    <pivotField dataField="1" showAll="0"/>
    <pivotField dataField="1"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Average of Use statistics to analyze data" fld="9" subtotal="average" baseField="0" baseItem="1568827040"/>
    <dataField name="Average of Work in a group" fld="10" subtotal="average" baseField="0" baseItem="1568827040"/>
    <dataField name="Average of Give a presentation" fld="11" subtotal="average" baseField="0" baseItem="1568827040"/>
    <dataField name="Average of Write scientific reports or papers" fld="12" subtotal="average" baseField="0" baseItem="1568827040"/>
  </dataFields>
  <formats count="15">
    <format dxfId="50">
      <pivotArea outline="0" collapsedLevelsAreSubtotals="1" fieldPosition="0"/>
    </format>
    <format dxfId="49">
      <pivotArea type="all" dataOnly="0" outline="0" fieldPosition="0"/>
    </format>
    <format dxfId="48">
      <pivotArea outline="0" collapsedLevelsAreSubtotals="1" fieldPosition="0"/>
    </format>
    <format dxfId="47">
      <pivotArea field="-2" type="button" dataOnly="0" labelOnly="1" outline="0" axis="axisRow" fieldPosition="0"/>
    </format>
    <format dxfId="46">
      <pivotArea dataOnly="0" labelOnly="1" outline="0" fieldPosition="0">
        <references count="1">
          <reference field="4294967294" count="4">
            <x v="0"/>
            <x v="1"/>
            <x v="2"/>
            <x v="3"/>
          </reference>
        </references>
      </pivotArea>
    </format>
    <format dxfId="45">
      <pivotArea dataOnly="0" labelOnly="1" grandCol="1" outline="0" axis="axisCol" fieldPosition="0"/>
    </format>
    <format dxfId="44">
      <pivotArea type="all" dataOnly="0" outline="0" fieldPosition="0"/>
    </format>
    <format dxfId="43">
      <pivotArea outline="0" collapsedLevelsAreSubtotals="1" fieldPosition="0"/>
    </format>
    <format dxfId="42">
      <pivotArea field="-2" type="button" dataOnly="0" labelOnly="1" outline="0" axis="axisRow" fieldPosition="0"/>
    </format>
    <format dxfId="41">
      <pivotArea dataOnly="0" labelOnly="1" outline="0" fieldPosition="0">
        <references count="1">
          <reference field="4294967294" count="4">
            <x v="0"/>
            <x v="1"/>
            <x v="2"/>
            <x v="3"/>
          </reference>
        </references>
      </pivotArea>
    </format>
    <format dxfId="40">
      <pivotArea dataOnly="0" labelOnly="1" grandCol="1" outline="0" axis="axisCol" fieldPosition="0"/>
    </format>
    <format dxfId="39">
      <pivotArea outline="0" collapsedLevelsAreSubtotals="1" fieldPosition="0"/>
    </format>
    <format dxfId="38">
      <pivotArea dataOnly="0" labelOnly="1" outline="0" fieldPosition="0">
        <references count="1">
          <reference field="4294967294" count="4">
            <x v="0"/>
            <x v="1"/>
            <x v="2"/>
            <x v="3"/>
          </reference>
        </references>
      </pivotArea>
    </format>
    <format dxfId="37">
      <pivotArea outline="0" collapsedLevelsAreSubtotals="1" fieldPosition="0"/>
    </format>
    <format dxfId="36">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2ADC4B3-7E83-4297-9F40-21EBBB6B5994}" name="PivotTable107"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14:F20" firstHeaderRow="1" firstDataRow="1" firstDataCol="1"/>
  <pivotFields count="22">
    <pivotField showAll="0"/>
    <pivotField axis="axisRow" dataField="1"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1"/>
  </rowFields>
  <rowItems count="6">
    <i>
      <x/>
    </i>
    <i>
      <x v="1"/>
    </i>
    <i>
      <x v="2"/>
    </i>
    <i>
      <x v="3"/>
    </i>
    <i>
      <x v="4"/>
    </i>
    <i t="grand">
      <x/>
    </i>
  </rowItems>
  <colItems count="1">
    <i/>
  </colItems>
  <dataFields count="1">
    <dataField name="Count of I feel close to other students.2" fld="1" subtotal="count" baseField="1" baseItem="0"/>
  </dataFields>
  <formats count="18">
    <format dxfId="68">
      <pivotArea type="all" dataOnly="0" outline="0" fieldPosition="0"/>
    </format>
    <format dxfId="67">
      <pivotArea outline="0" collapsedLevelsAreSubtotals="1" fieldPosition="0"/>
    </format>
    <format dxfId="66">
      <pivotArea field="1" type="button" dataOnly="0" labelOnly="1" outline="0" axis="axisRow" fieldPosition="0"/>
    </format>
    <format dxfId="65">
      <pivotArea dataOnly="0" labelOnly="1" fieldPosition="0">
        <references count="1">
          <reference field="1" count="0"/>
        </references>
      </pivotArea>
    </format>
    <format dxfId="64">
      <pivotArea dataOnly="0" labelOnly="1" grandRow="1" outline="0" fieldPosition="0"/>
    </format>
    <format dxfId="63">
      <pivotArea dataOnly="0" labelOnly="1" outline="0" axis="axisValues" fieldPosition="0"/>
    </format>
    <format dxfId="62">
      <pivotArea type="all" dataOnly="0" outline="0" fieldPosition="0"/>
    </format>
    <format dxfId="61">
      <pivotArea outline="0" collapsedLevelsAreSubtotals="1" fieldPosition="0"/>
    </format>
    <format dxfId="60">
      <pivotArea field="1" type="button" dataOnly="0" labelOnly="1" outline="0" axis="axisRow" fieldPosition="0"/>
    </format>
    <format dxfId="59">
      <pivotArea dataOnly="0" labelOnly="1" fieldPosition="0">
        <references count="1">
          <reference field="1" count="0"/>
        </references>
      </pivotArea>
    </format>
    <format dxfId="58">
      <pivotArea dataOnly="0" labelOnly="1" grandRow="1" outline="0" fieldPosition="0"/>
    </format>
    <format dxfId="57">
      <pivotArea dataOnly="0" labelOnly="1" outline="0" axis="axisValues" fieldPosition="0"/>
    </format>
    <format dxfId="56">
      <pivotArea outline="0" collapsedLevelsAreSubtotals="1" fieldPosition="0"/>
    </format>
    <format dxfId="55">
      <pivotArea dataOnly="0" labelOnly="1" outline="0" axis="axisValues" fieldPosition="0"/>
    </format>
    <format dxfId="54">
      <pivotArea grandRow="1" outline="0" collapsedLevelsAreSubtotals="1" fieldPosition="0"/>
    </format>
    <format dxfId="53">
      <pivotArea dataOnly="0" labelOnly="1" grandRow="1" outline="0" fieldPosition="0"/>
    </format>
    <format dxfId="52">
      <pivotArea grandRow="1" outline="0" collapsedLevelsAreSubtotals="1" fieldPosition="0"/>
    </format>
    <format dxfId="5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F55EC17-DA1E-40DD-9389-762ACCEFA50D}" name="PivotTable108"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24:F27" firstHeaderRow="1" firstDataRow="1" firstDataCol="1"/>
  <pivotFields count="22">
    <pivotField showAll="0"/>
    <pivotField showAll="0">
      <items count="6">
        <item x="0"/>
        <item x="1"/>
        <item x="2"/>
        <item x="3"/>
        <item x="4"/>
        <item t="default"/>
      </items>
    </pivotField>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3"/>
  </rowFields>
  <rowItems count="3">
    <i>
      <x/>
    </i>
    <i>
      <x v="1"/>
    </i>
    <i t="grand">
      <x/>
    </i>
  </rowItems>
  <colItems count="1">
    <i/>
  </colItems>
  <dataFields count="1">
    <dataField name="Count of I can accomplish my degree in 4 years or less." fld="3" subtotal="count" baseField="0" baseItem="0"/>
  </dataFields>
  <formats count="19">
    <format dxfId="87">
      <pivotArea type="all" dataOnly="0" outline="0" fieldPosition="0"/>
    </format>
    <format dxfId="86">
      <pivotArea outline="0" collapsedLevelsAreSubtotals="1" fieldPosition="0"/>
    </format>
    <format dxfId="85">
      <pivotArea field="3" type="button" dataOnly="0" labelOnly="1" outline="0" axis="axisRow" fieldPosition="0"/>
    </format>
    <format dxfId="84">
      <pivotArea dataOnly="0" labelOnly="1" fieldPosition="0">
        <references count="1">
          <reference field="3" count="0"/>
        </references>
      </pivotArea>
    </format>
    <format dxfId="83">
      <pivotArea dataOnly="0" labelOnly="1" grandRow="1" outline="0" fieldPosition="0"/>
    </format>
    <format dxfId="82">
      <pivotArea dataOnly="0" labelOnly="1" outline="0" axis="axisValues" fieldPosition="0"/>
    </format>
    <format dxfId="81">
      <pivotArea type="all" dataOnly="0" outline="0" fieldPosition="0"/>
    </format>
    <format dxfId="80">
      <pivotArea outline="0" collapsedLevelsAreSubtotals="1" fieldPosition="0"/>
    </format>
    <format dxfId="79">
      <pivotArea field="3" type="button" dataOnly="0" labelOnly="1" outline="0" axis="axisRow" fieldPosition="0"/>
    </format>
    <format dxfId="78">
      <pivotArea dataOnly="0" labelOnly="1" fieldPosition="0">
        <references count="1">
          <reference field="3" count="0"/>
        </references>
      </pivotArea>
    </format>
    <format dxfId="77">
      <pivotArea dataOnly="0" labelOnly="1" grandRow="1" outline="0" fieldPosition="0"/>
    </format>
    <format dxfId="76">
      <pivotArea dataOnly="0" labelOnly="1" outline="0" axis="axisValues" fieldPosition="0"/>
    </format>
    <format dxfId="75">
      <pivotArea outline="0" collapsedLevelsAreSubtotals="1" fieldPosition="0"/>
    </format>
    <format dxfId="74">
      <pivotArea dataOnly="0" labelOnly="1" outline="0" axis="axisValues" fieldPosition="0"/>
    </format>
    <format dxfId="73">
      <pivotArea grandRow="1" outline="0" collapsedLevelsAreSubtotals="1" fieldPosition="0"/>
    </format>
    <format dxfId="72">
      <pivotArea dataOnly="0" labelOnly="1" grandRow="1" outline="0" fieldPosition="0"/>
    </format>
    <format dxfId="71">
      <pivotArea grandRow="1" outline="0" collapsedLevelsAreSubtotals="1" fieldPosition="0"/>
    </format>
    <format dxfId="70">
      <pivotArea dataOnly="0" labelOnly="1" grandRow="1" outline="0" fieldPosition="0"/>
    </format>
    <format dxfId="69">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9C4E233-9D0F-4121-8632-338AC9B4AB17}" name="PivotTable118"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56:F60"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showAll="0"/>
    <pivotField showAll="0"/>
    <pivotField showAll="0"/>
    <pivotField showAll="0"/>
    <pivotField dataField="1" showAll="0"/>
    <pivotField dataField="1" showAll="0"/>
    <pivotField dataField="1" showAll="0"/>
    <pivotField dataField="1"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 Use statistics to analyze data2" fld="13" subtotal="count" baseField="0" baseItem="1568827040"/>
    <dataField name=" Work in a group2" fld="14" subtotal="count" baseField="0" baseItem="1568827040"/>
    <dataField name=" Give a presentation2" fld="15" subtotal="count" baseField="0" baseItem="1568827040"/>
    <dataField name=" Write scientific reports or papers2" fld="16" subtotal="count" baseField="0" baseItem="1568827040"/>
  </dataFields>
  <formats count="9">
    <format dxfId="96">
      <pivotArea type="all" dataOnly="0" outline="0" fieldPosition="0"/>
    </format>
    <format dxfId="95">
      <pivotArea outline="0" collapsedLevelsAreSubtotals="1" fieldPosition="0"/>
    </format>
    <format dxfId="94">
      <pivotArea field="-2" type="button" dataOnly="0" labelOnly="1" outline="0" axis="axisRow" fieldPosition="0"/>
    </format>
    <format dxfId="93">
      <pivotArea dataOnly="0" labelOnly="1" outline="0" fieldPosition="0">
        <references count="1">
          <reference field="4294967294" count="4">
            <x v="0"/>
            <x v="1"/>
            <x v="2"/>
            <x v="3"/>
          </reference>
        </references>
      </pivotArea>
    </format>
    <format dxfId="92">
      <pivotArea dataOnly="0" labelOnly="1" grandCol="1" outline="0" axis="axisCol" fieldPosition="0"/>
    </format>
    <format dxfId="91">
      <pivotArea outline="0" collapsedLevelsAreSubtotals="1" fieldPosition="0"/>
    </format>
    <format dxfId="90">
      <pivotArea dataOnly="0" labelOnly="1" grandCol="1" outline="0" axis="axisCol" fieldPosition="0"/>
    </format>
    <format dxfId="89">
      <pivotArea outline="0" collapsedLevelsAreSubtotals="1" fieldPosition="0"/>
    </format>
    <format dxfId="88">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F50A382-6A23-40F8-BBE7-3C276CE0D2BB}" name="PivotTable113"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50:F54"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dataField="1" showAll="0"/>
    <pivotField dataField="1" showAll="0"/>
    <pivotField dataField="1" showAll="0"/>
    <pivotField dataField="1"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 Use statistics to analyze data" fld="9" subtotal="count" baseField="0" baseItem="1568827040"/>
    <dataField name=" Work in a group" fld="10" subtotal="count" baseField="0" baseItem="1568827040"/>
    <dataField name=" Give a presentation" fld="11" subtotal="count" baseField="0" baseItem="1568827040"/>
    <dataField name=" Write scientific reports or papers" fld="12" subtotal="count" baseField="0" baseItem="1568827040"/>
  </dataFields>
  <formats count="14">
    <format dxfId="110">
      <pivotArea type="all" dataOnly="0" outline="0" fieldPosition="0"/>
    </format>
    <format dxfId="109">
      <pivotArea outline="0" collapsedLevelsAreSubtotals="1" fieldPosition="0"/>
    </format>
    <format dxfId="108">
      <pivotArea field="-2" type="button" dataOnly="0" labelOnly="1" outline="0" axis="axisRow" fieldPosition="0"/>
    </format>
    <format dxfId="107">
      <pivotArea dataOnly="0" labelOnly="1" outline="0" fieldPosition="0">
        <references count="1">
          <reference field="4294967294" count="4">
            <x v="0"/>
            <x v="1"/>
            <x v="2"/>
            <x v="3"/>
          </reference>
        </references>
      </pivotArea>
    </format>
    <format dxfId="106">
      <pivotArea dataOnly="0" labelOnly="1" grandCol="1" outline="0" axis="axisCol" fieldPosition="0"/>
    </format>
    <format dxfId="105">
      <pivotArea outline="0" collapsedLevelsAreSubtotals="1" fieldPosition="0"/>
    </format>
    <format dxfId="104">
      <pivotArea dataOnly="0" labelOnly="1" grandCol="1" outline="0" axis="axisCol" fieldPosition="0"/>
    </format>
    <format dxfId="103">
      <pivotArea type="all" dataOnly="0" outline="0" fieldPosition="0"/>
    </format>
    <format dxfId="102">
      <pivotArea outline="0" collapsedLevelsAreSubtotals="1" fieldPosition="0"/>
    </format>
    <format dxfId="101">
      <pivotArea field="-2" type="button" dataOnly="0" labelOnly="1" outline="0" axis="axisRow" fieldPosition="0"/>
    </format>
    <format dxfId="100">
      <pivotArea dataOnly="0" labelOnly="1" outline="0" fieldPosition="0">
        <references count="1">
          <reference field="4294967294" count="4">
            <x v="0"/>
            <x v="1"/>
            <x v="2"/>
            <x v="3"/>
          </reference>
        </references>
      </pivotArea>
    </format>
    <format dxfId="99">
      <pivotArea dataOnly="0" labelOnly="1" grandCol="1" outline="0" axis="axisCol" fieldPosition="0"/>
    </format>
    <format dxfId="98">
      <pivotArea outline="0" collapsedLevelsAreSubtotals="1" fieldPosition="0"/>
    </format>
    <format dxfId="97">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AA069CE7-94B3-42AA-B999-C8BA3A1EC28D}" name="PivotTable111"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G42:H45"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dataField="1" showAll="0">
      <items count="11">
        <item x="0"/>
        <item x="1"/>
        <item x="5"/>
        <item x="8"/>
        <item x="2"/>
        <item x="9"/>
        <item x="4"/>
        <item x="7"/>
        <item x="3"/>
        <item x="6"/>
        <item t="default"/>
      </items>
    </pivotField>
    <pivotField dataField="1" showAll="0">
      <items count="11">
        <item x="2"/>
        <item x="4"/>
        <item x="0"/>
        <item x="3"/>
        <item x="1"/>
        <item x="8"/>
        <item x="6"/>
        <item x="5"/>
        <item x="9"/>
        <item x="7"/>
        <item t="default"/>
      </items>
    </pivotField>
    <pivotField dataField="1" showAll="0">
      <items count="11">
        <item x="3"/>
        <item x="1"/>
        <item x="4"/>
        <item x="5"/>
        <item x="2"/>
        <item x="0"/>
        <item x="6"/>
        <item x="9"/>
        <item x="8"/>
        <item x="7"/>
        <item t="default"/>
      </items>
    </pivotField>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3">
    <i>
      <x/>
    </i>
    <i i="1">
      <x v="1"/>
    </i>
    <i i="2">
      <x v="2"/>
    </i>
  </rowItems>
  <colItems count="1">
    <i/>
  </colItems>
  <dataFields count="3">
    <dataField name="Average of Academic advising" fld="6" subtotal="average" baseField="0" baseItem="1568827040"/>
    <dataField name="Average of Communication between professors and students" fld="7" subtotal="average" baseField="0" baseItem="1568827040"/>
    <dataField name="Average of Quality of teaching/ instruction" fld="8" subtotal="average" baseField="0" baseItem="1568827040"/>
  </dataFields>
  <formats count="13">
    <format dxfId="123">
      <pivotArea outline="0" collapsedLevelsAreSubtotals="1" fieldPosition="0"/>
    </format>
    <format dxfId="122">
      <pivotArea type="all" dataOnly="0" outline="0" fieldPosition="0"/>
    </format>
    <format dxfId="121">
      <pivotArea outline="0" collapsedLevelsAreSubtotals="1" fieldPosition="0"/>
    </format>
    <format dxfId="120">
      <pivotArea field="-2" type="button" dataOnly="0" labelOnly="1" outline="0" axis="axisRow" fieldPosition="0"/>
    </format>
    <format dxfId="119">
      <pivotArea dataOnly="0" labelOnly="1" outline="0" fieldPosition="0">
        <references count="1">
          <reference field="4294967294" count="3">
            <x v="0"/>
            <x v="1"/>
            <x v="2"/>
          </reference>
        </references>
      </pivotArea>
    </format>
    <format dxfId="118">
      <pivotArea dataOnly="0" labelOnly="1" grandCol="1" outline="0" axis="axisCol" fieldPosition="0"/>
    </format>
    <format dxfId="117">
      <pivotArea type="all" dataOnly="0" outline="0" fieldPosition="0"/>
    </format>
    <format dxfId="116">
      <pivotArea outline="0" collapsedLevelsAreSubtotals="1" fieldPosition="0"/>
    </format>
    <format dxfId="115">
      <pivotArea field="-2" type="button" dataOnly="0" labelOnly="1" outline="0" axis="axisRow" fieldPosition="0"/>
    </format>
    <format dxfId="114">
      <pivotArea dataOnly="0" labelOnly="1" outline="0" fieldPosition="0">
        <references count="1">
          <reference field="4294967294" count="3">
            <x v="0"/>
            <x v="1"/>
            <x v="2"/>
          </reference>
        </references>
      </pivotArea>
    </format>
    <format dxfId="113">
      <pivotArea dataOnly="0" labelOnly="1" grandCol="1" outline="0" axis="axisCol" fieldPosition="0"/>
    </format>
    <format dxfId="112">
      <pivotArea outline="0" collapsedLevelsAreSubtotals="1" fieldPosition="0"/>
    </format>
    <format dxfId="111">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jor1" xr10:uid="{13301474-8CCF-4170-A897-2D72C615384E}" sourceName="Major">
  <pivotTables>
    <pivotTable tabId="8" name="PivotTable107"/>
    <pivotTable tabId="8" name="PivotTable108"/>
    <pivotTable tabId="8" name="PivotTable109"/>
    <pivotTable tabId="8" name="PivotTable110"/>
    <pivotTable tabId="8" name="PivotTable111"/>
    <pivotTable tabId="8" name="PivotTable112"/>
    <pivotTable tabId="8" name="PivotTable113"/>
    <pivotTable tabId="8" name="PivotTable114"/>
    <pivotTable tabId="8" name="PivotTable115"/>
    <pivotTable tabId="8" name="PivotTable116"/>
    <pivotTable tabId="8" name="PivotTable117"/>
    <pivotTable tabId="8" name="PivotTable118"/>
  </pivotTables>
  <data>
    <tabular pivotCacheId="1858467918">
      <items count="5">
        <i x="0" s="1"/>
        <i x="1" s="1"/>
        <i x="2" s="1"/>
        <i x="3" s="1"/>
        <i x="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 xr10:uid="{14C18F1F-2128-49B2-821D-19A21BF47AC1}" sourceName="Gender">
  <pivotTables>
    <pivotTable tabId="8" name="PivotTable107"/>
    <pivotTable tabId="8" name="PivotTable108"/>
    <pivotTable tabId="8" name="PivotTable109"/>
    <pivotTable tabId="8" name="PivotTable110"/>
    <pivotTable tabId="8" name="PivotTable111"/>
    <pivotTable tabId="8" name="PivotTable112"/>
    <pivotTable tabId="8" name="PivotTable113"/>
    <pivotTable tabId="8" name="PivotTable114"/>
    <pivotTable tabId="8" name="PivotTable115"/>
    <pivotTable tabId="8" name="PivotTable116"/>
    <pivotTable tabId="8" name="PivotTable117"/>
    <pivotTable tabId="8" name="PivotTable118"/>
  </pivotTables>
  <data>
    <tabular pivotCacheId="1858467918">
      <items count="2">
        <i x="0"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_Ethnicity1" xr10:uid="{EB8DA730-8648-4882-9A1D-CD3812E9705A}" sourceName="Race/Ethnicity">
  <pivotTables>
    <pivotTable tabId="8" name="PivotTable107"/>
    <pivotTable tabId="8" name="PivotTable108"/>
    <pivotTable tabId="8" name="PivotTable109"/>
    <pivotTable tabId="8" name="PivotTable110"/>
    <pivotTable tabId="8" name="PivotTable111"/>
    <pivotTable tabId="8" name="PivotTable112"/>
    <pivotTable tabId="8" name="PivotTable113"/>
    <pivotTable tabId="8" name="PivotTable114"/>
    <pivotTable tabId="8" name="PivotTable115"/>
    <pivotTable tabId="8" name="PivotTable116"/>
    <pivotTable tabId="8" name="PivotTable117"/>
    <pivotTable tabId="8" name="PivotTable118"/>
  </pivotTables>
  <data>
    <tabular pivotCacheId="1858467918">
      <items count="2">
        <i x="1"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jor 1" xr10:uid="{D178F181-9814-46C1-B9B5-7C4A524F08A4}" cache="Slicer_Major1" caption="Major" style="SlicerStyleLight2" rowHeight="241300"/>
  <slicer name="Gender 1" xr10:uid="{67590E16-A8BA-44B4-9613-28E578921828}" cache="Slicer_Gender1" caption="Gender" style="SlicerStyleLight2" rowHeight="241300"/>
  <slicer name="Race/Ethnicity 1" xr10:uid="{92BE9DF0-1C07-4367-9871-CF16A65E446A}" cache="Slicer_Race_Ethnicity1" caption="Race/Ethnicity" style="SlicerStyleLight2"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elman.shelly@gmail.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drawing" Target="../drawings/drawing4.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microsoft.com/office/2007/relationships/slicer" Target="../slicers/slicer1.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20.xml"/><Relationship Id="rId3" Type="http://schemas.openxmlformats.org/officeDocument/2006/relationships/pivotTable" Target="../pivotTables/pivotTable15.xml"/><Relationship Id="rId7" Type="http://schemas.openxmlformats.org/officeDocument/2006/relationships/pivotTable" Target="../pivotTables/pivotTable19.xml"/><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openxmlformats.org/officeDocument/2006/relationships/pivotTable" Target="../pivotTables/pivotTable18.xml"/><Relationship Id="rId5" Type="http://schemas.openxmlformats.org/officeDocument/2006/relationships/pivotTable" Target="../pivotTables/pivotTable17.xml"/><Relationship Id="rId4" Type="http://schemas.openxmlformats.org/officeDocument/2006/relationships/pivotTable" Target="../pivotTables/pivotTable1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C2451-DF6C-468A-AA03-9ED207C65DF1}">
  <sheetPr>
    <tabColor theme="0"/>
  </sheetPr>
  <dimension ref="A1:AX30"/>
  <sheetViews>
    <sheetView showGridLines="0" showRowColHeaders="0" zoomScale="80" zoomScaleNormal="80" workbookViewId="0">
      <selection activeCell="W26" sqref="W26"/>
    </sheetView>
  </sheetViews>
  <sheetFormatPr defaultColWidth="0" defaultRowHeight="14.4" zeroHeight="1" x14ac:dyDescent="0.3"/>
  <cols>
    <col min="1" max="3" width="9.109375" style="21" customWidth="1"/>
    <col min="4" max="4" width="11.33203125" style="21" customWidth="1"/>
    <col min="5" max="5" width="11.6640625" style="21" customWidth="1"/>
    <col min="6" max="6" width="9.109375" style="21" customWidth="1"/>
    <col min="7" max="7" width="11.6640625" style="21" customWidth="1"/>
    <col min="8" max="8" width="9.109375" style="21" customWidth="1"/>
    <col min="9" max="9" width="11.6640625" style="21" customWidth="1"/>
    <col min="10" max="10" width="11.88671875" style="21" customWidth="1"/>
    <col min="11" max="11" width="9.109375" style="21" customWidth="1"/>
    <col min="12" max="12" width="10" style="21" customWidth="1"/>
    <col min="13" max="13" width="10.109375" style="21" customWidth="1"/>
    <col min="14" max="14" width="9.109375" style="21" customWidth="1"/>
    <col min="15" max="15" width="11.5546875" style="21" customWidth="1"/>
    <col min="16" max="17" width="9.109375" style="21" customWidth="1"/>
    <col min="18" max="18" width="11.6640625" style="21" customWidth="1"/>
    <col min="19" max="23" width="9.109375" style="21" customWidth="1"/>
    <col min="24" max="24" width="5.5546875" style="21" customWidth="1"/>
    <col min="25" max="25" width="9.109375" style="21" customWidth="1"/>
    <col min="26" max="26" width="11.44140625" style="21" customWidth="1"/>
    <col min="27" max="50" width="0" style="21" hidden="1" customWidth="1"/>
    <col min="51" max="16384" width="9.109375" style="21" hidden="1"/>
  </cols>
  <sheetData>
    <row r="1" spans="2:50" x14ac:dyDescent="0.3"/>
    <row r="2" spans="2:50" x14ac:dyDescent="0.3"/>
    <row r="3" spans="2:50" x14ac:dyDescent="0.3"/>
    <row r="4" spans="2:50" x14ac:dyDescent="0.3"/>
    <row r="5" spans="2:50" x14ac:dyDescent="0.3"/>
    <row r="6" spans="2:50" x14ac:dyDescent="0.3"/>
    <row r="7" spans="2:50" x14ac:dyDescent="0.3"/>
    <row r="8" spans="2:50" x14ac:dyDescent="0.3"/>
    <row r="9" spans="2:50" x14ac:dyDescent="0.3"/>
    <row r="10" spans="2:50" x14ac:dyDescent="0.3"/>
    <row r="11" spans="2:50" x14ac:dyDescent="0.3"/>
    <row r="12" spans="2:50" x14ac:dyDescent="0.3"/>
    <row r="13" spans="2:50" x14ac:dyDescent="0.3"/>
    <row r="14" spans="2:50" ht="62.25" customHeight="1" x14ac:dyDescent="0.3">
      <c r="B14" s="92" t="s">
        <v>113</v>
      </c>
      <c r="C14" s="92"/>
      <c r="D14" s="92"/>
      <c r="E14" s="92"/>
      <c r="F14" s="92"/>
      <c r="G14" s="92"/>
      <c r="H14" s="92"/>
      <c r="I14" s="92"/>
      <c r="J14" s="92"/>
      <c r="K14" s="92"/>
      <c r="L14" s="92"/>
      <c r="M14" s="92"/>
      <c r="N14" s="92"/>
      <c r="O14" s="92"/>
      <c r="P14" s="92"/>
      <c r="Q14" s="92"/>
      <c r="R14" s="79"/>
      <c r="S14" s="79"/>
      <c r="T14" s="79"/>
      <c r="U14" s="79"/>
      <c r="V14" s="79"/>
      <c r="W14" s="79"/>
      <c r="X14" s="79"/>
      <c r="Y14" s="79"/>
      <c r="Z14" s="79"/>
    </row>
    <row r="15" spans="2:50" x14ac:dyDescent="0.3"/>
    <row r="16" spans="2:50" ht="45" customHeight="1" x14ac:dyDescent="0.3">
      <c r="B16" s="76" t="s">
        <v>109</v>
      </c>
      <c r="C16" s="77"/>
      <c r="D16" s="90" t="s">
        <v>114</v>
      </c>
      <c r="E16" s="90"/>
      <c r="F16" s="90"/>
      <c r="G16" s="90"/>
      <c r="H16" s="93" t="s">
        <v>107</v>
      </c>
      <c r="I16" s="93"/>
      <c r="J16" s="93"/>
      <c r="K16" s="93"/>
      <c r="L16" s="93"/>
      <c r="M16" s="93"/>
      <c r="N16" s="93"/>
      <c r="O16" s="93"/>
      <c r="P16" s="93"/>
      <c r="Q16" s="93"/>
      <c r="R16" s="34"/>
      <c r="S16" s="34"/>
      <c r="T16" s="34"/>
      <c r="U16" s="34"/>
      <c r="V16" s="34"/>
      <c r="W16" s="34"/>
      <c r="X16" s="34"/>
      <c r="Z16" s="72"/>
      <c r="AW16" s="74"/>
      <c r="AX16" s="74"/>
    </row>
    <row r="17" spans="2:50" ht="45" customHeight="1" x14ac:dyDescent="0.3">
      <c r="B17" s="76" t="s">
        <v>108</v>
      </c>
      <c r="C17" s="77"/>
      <c r="D17" s="96" t="s">
        <v>115</v>
      </c>
      <c r="E17" s="96"/>
      <c r="F17" s="96"/>
      <c r="G17" s="96"/>
      <c r="H17" s="93" t="s">
        <v>106</v>
      </c>
      <c r="I17" s="93"/>
      <c r="J17" s="93"/>
      <c r="K17" s="93"/>
      <c r="L17" s="93"/>
      <c r="M17" s="93"/>
      <c r="N17" s="93"/>
      <c r="O17" s="93"/>
      <c r="P17" s="93"/>
      <c r="Q17" s="93"/>
      <c r="R17" s="34"/>
      <c r="S17" s="34"/>
      <c r="T17" s="34"/>
      <c r="U17" s="34"/>
      <c r="V17" s="34"/>
      <c r="W17" s="34"/>
      <c r="X17" s="34"/>
      <c r="Z17" s="72"/>
      <c r="AW17" s="72"/>
      <c r="AX17" s="72"/>
    </row>
    <row r="18" spans="2:50" ht="45" customHeight="1" x14ac:dyDescent="0.3">
      <c r="B18" s="76" t="s">
        <v>110</v>
      </c>
      <c r="C18" s="78"/>
      <c r="D18" s="96" t="s">
        <v>116</v>
      </c>
      <c r="E18" s="96"/>
      <c r="F18" s="96"/>
      <c r="G18" s="96"/>
      <c r="H18" s="93" t="s">
        <v>140</v>
      </c>
      <c r="I18" s="93"/>
      <c r="J18" s="93"/>
      <c r="K18" s="93"/>
      <c r="L18" s="93"/>
      <c r="M18" s="93"/>
      <c r="N18" s="93"/>
      <c r="O18" s="93"/>
      <c r="P18" s="93"/>
      <c r="Q18" s="93"/>
      <c r="R18" s="34"/>
      <c r="S18" s="34"/>
      <c r="T18" s="34"/>
      <c r="U18" s="34"/>
      <c r="V18" s="34"/>
      <c r="W18" s="34"/>
      <c r="X18" s="34"/>
      <c r="Z18" s="72"/>
      <c r="AW18" s="74"/>
      <c r="AX18" s="74"/>
    </row>
    <row r="19" spans="2:50" s="34" customFormat="1" ht="45" customHeight="1" x14ac:dyDescent="0.3">
      <c r="B19" s="76" t="s">
        <v>111</v>
      </c>
      <c r="C19" s="78"/>
      <c r="D19" s="90" t="s">
        <v>117</v>
      </c>
      <c r="E19" s="90"/>
      <c r="F19" s="90"/>
      <c r="G19" s="90"/>
      <c r="H19" s="93" t="s">
        <v>112</v>
      </c>
      <c r="I19" s="93"/>
      <c r="J19" s="93"/>
      <c r="K19" s="93"/>
      <c r="L19" s="93"/>
      <c r="M19" s="93"/>
      <c r="N19" s="93"/>
      <c r="O19" s="93"/>
      <c r="P19" s="93"/>
      <c r="Q19" s="93"/>
      <c r="Z19" s="73"/>
      <c r="AW19" s="75"/>
      <c r="AX19" s="75"/>
    </row>
    <row r="20" spans="2:50" x14ac:dyDescent="0.3"/>
    <row r="21" spans="2:50" x14ac:dyDescent="0.3"/>
    <row r="22" spans="2:50" ht="44.25" customHeight="1" x14ac:dyDescent="0.3">
      <c r="B22" s="91"/>
      <c r="C22" s="91"/>
      <c r="D22" s="91"/>
      <c r="E22" s="91"/>
      <c r="F22" s="91"/>
      <c r="G22" s="91"/>
      <c r="H22" s="91"/>
      <c r="I22" s="91"/>
      <c r="J22" s="91"/>
      <c r="K22" s="91"/>
      <c r="L22" s="91"/>
      <c r="M22" s="95"/>
      <c r="N22" s="95"/>
      <c r="O22" s="95"/>
      <c r="P22" s="79"/>
      <c r="Q22" s="79"/>
      <c r="R22" s="79"/>
      <c r="S22" s="79"/>
      <c r="T22" s="79"/>
      <c r="U22" s="79"/>
      <c r="V22" s="79"/>
      <c r="W22" s="79"/>
      <c r="X22" s="79"/>
      <c r="Y22" s="79"/>
      <c r="Z22" s="79"/>
    </row>
    <row r="23" spans="2:50" ht="117.75" customHeight="1" x14ac:dyDescent="0.3">
      <c r="B23" s="94" t="s">
        <v>143</v>
      </c>
      <c r="C23" s="94"/>
      <c r="D23" s="94"/>
      <c r="E23" s="94"/>
      <c r="F23" s="94"/>
      <c r="G23" s="94"/>
      <c r="H23" s="94"/>
      <c r="I23" s="94"/>
      <c r="J23" s="94"/>
      <c r="K23" s="94"/>
      <c r="L23" s="94"/>
      <c r="M23" s="94"/>
      <c r="N23" s="94"/>
      <c r="O23" s="94"/>
      <c r="P23" s="94"/>
      <c r="Q23" s="94"/>
    </row>
    <row r="24" spans="2:50" x14ac:dyDescent="0.3"/>
    <row r="25" spans="2:50" x14ac:dyDescent="0.3"/>
    <row r="26" spans="2:50" x14ac:dyDescent="0.3"/>
    <row r="27" spans="2:50" x14ac:dyDescent="0.3"/>
    <row r="28" spans="2:50" s="87" customFormat="1" ht="18" x14ac:dyDescent="0.35">
      <c r="B28" s="92" t="s">
        <v>118</v>
      </c>
      <c r="C28" s="92"/>
      <c r="D28" s="92"/>
      <c r="E28" s="92"/>
      <c r="F28" s="92"/>
      <c r="G28" s="92"/>
      <c r="H28" s="92"/>
      <c r="I28" s="92"/>
      <c r="J28" s="92"/>
      <c r="K28" s="92"/>
      <c r="L28" s="92"/>
      <c r="M28" s="92"/>
      <c r="N28" s="92"/>
      <c r="O28" s="92"/>
      <c r="P28" s="92"/>
      <c r="Q28" s="92"/>
      <c r="R28" s="92"/>
      <c r="S28" s="92"/>
      <c r="T28" s="92"/>
      <c r="U28" s="92"/>
      <c r="V28" s="92"/>
      <c r="W28" s="92"/>
      <c r="X28" s="92"/>
      <c r="Y28" s="92"/>
    </row>
    <row r="29" spans="2:50" s="87" customFormat="1" ht="18" x14ac:dyDescent="0.35">
      <c r="B29" s="88" t="s">
        <v>119</v>
      </c>
    </row>
    <row r="30" spans="2:50" s="87" customFormat="1" ht="18" x14ac:dyDescent="0.35">
      <c r="B30" s="87" t="s">
        <v>141</v>
      </c>
    </row>
  </sheetData>
  <mergeCells count="13">
    <mergeCell ref="B23:Q23"/>
    <mergeCell ref="B28:Y28"/>
    <mergeCell ref="M22:O22"/>
    <mergeCell ref="D18:G18"/>
    <mergeCell ref="D17:G17"/>
    <mergeCell ref="D16:G16"/>
    <mergeCell ref="D19:G19"/>
    <mergeCell ref="B22:L22"/>
    <mergeCell ref="B14:Q14"/>
    <mergeCell ref="H16:Q16"/>
    <mergeCell ref="H17:Q17"/>
    <mergeCell ref="H18:Q18"/>
    <mergeCell ref="H19:Q19"/>
  </mergeCells>
  <hyperlinks>
    <hyperlink ref="B29" r:id="rId1" xr:uid="{A52DDF7E-AE88-4ABF-BCA6-6463CD621465}"/>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C5446-6784-46D6-B121-C589D5B59A2E}">
  <sheetPr>
    <tabColor rgb="FFFF0000"/>
  </sheetPr>
  <dimension ref="A1:V585"/>
  <sheetViews>
    <sheetView tabSelected="1" topLeftCell="A2" workbookViewId="0">
      <selection activeCell="A2" sqref="A2:V585"/>
    </sheetView>
  </sheetViews>
  <sheetFormatPr defaultRowHeight="14.4" x14ac:dyDescent="0.3"/>
  <cols>
    <col min="10" max="13" width="9.109375" style="9"/>
    <col min="18" max="18" width="9.109375" style="9"/>
  </cols>
  <sheetData>
    <row r="1" spans="1:22" ht="50.25" customHeight="1" x14ac:dyDescent="0.3">
      <c r="A1" t="s">
        <v>6</v>
      </c>
      <c r="B1" s="98" t="s">
        <v>0</v>
      </c>
      <c r="C1" s="98"/>
      <c r="D1" s="99" t="s">
        <v>1</v>
      </c>
      <c r="E1" s="99"/>
      <c r="F1" s="99"/>
      <c r="G1" s="100" t="s">
        <v>2</v>
      </c>
      <c r="H1" s="100"/>
      <c r="I1" s="100"/>
      <c r="J1" s="101" t="s">
        <v>3</v>
      </c>
      <c r="K1" s="101"/>
      <c r="L1" s="101"/>
      <c r="M1" s="101"/>
      <c r="N1" s="102" t="s">
        <v>4</v>
      </c>
      <c r="O1" s="102"/>
      <c r="P1" s="102"/>
      <c r="Q1" s="102"/>
      <c r="R1" s="10" t="s">
        <v>5</v>
      </c>
      <c r="S1" s="8" t="s">
        <v>47</v>
      </c>
      <c r="T1" s="97" t="s">
        <v>48</v>
      </c>
      <c r="U1" s="97"/>
      <c r="V1" s="97"/>
    </row>
    <row r="2" spans="1:22" ht="33.75" customHeight="1" x14ac:dyDescent="0.3">
      <c r="A2" t="s">
        <v>51</v>
      </c>
      <c r="B2" s="1" t="s">
        <v>7</v>
      </c>
      <c r="C2" s="1" t="s">
        <v>8</v>
      </c>
      <c r="D2" s="2" t="s">
        <v>9</v>
      </c>
      <c r="E2" s="2" t="s">
        <v>10</v>
      </c>
      <c r="F2" s="2" t="s">
        <v>11</v>
      </c>
      <c r="G2" s="3" t="s">
        <v>12</v>
      </c>
      <c r="H2" s="3" t="s">
        <v>13</v>
      </c>
      <c r="I2" s="3" t="s">
        <v>14</v>
      </c>
      <c r="J2" s="4" t="s">
        <v>15</v>
      </c>
      <c r="K2" s="4" t="s">
        <v>16</v>
      </c>
      <c r="L2" s="4" t="s">
        <v>17</v>
      </c>
      <c r="M2" s="4" t="s">
        <v>18</v>
      </c>
      <c r="N2" s="5" t="s">
        <v>15</v>
      </c>
      <c r="O2" s="5" t="s">
        <v>16</v>
      </c>
      <c r="P2" s="5" t="s">
        <v>17</v>
      </c>
      <c r="Q2" s="5" t="s">
        <v>18</v>
      </c>
      <c r="R2" s="2" t="s">
        <v>19</v>
      </c>
      <c r="S2" s="6" t="s">
        <v>20</v>
      </c>
      <c r="T2" s="7" t="s">
        <v>21</v>
      </c>
      <c r="U2" s="7" t="s">
        <v>49</v>
      </c>
      <c r="V2" s="7" t="s">
        <v>50</v>
      </c>
    </row>
    <row r="3" spans="1:22" ht="15" customHeight="1" x14ac:dyDescent="0.3">
      <c r="A3">
        <v>0.13160381406697996</v>
      </c>
      <c r="B3" t="s">
        <v>24</v>
      </c>
      <c r="C3" t="s">
        <v>25</v>
      </c>
      <c r="D3" t="s">
        <v>26</v>
      </c>
      <c r="E3" t="s">
        <v>27</v>
      </c>
      <c r="F3" t="s">
        <v>28</v>
      </c>
      <c r="G3">
        <v>1</v>
      </c>
      <c r="H3">
        <v>3</v>
      </c>
      <c r="I3">
        <v>6</v>
      </c>
      <c r="J3" s="9">
        <v>3</v>
      </c>
      <c r="K3" s="9">
        <v>3</v>
      </c>
      <c r="L3" s="9">
        <v>3</v>
      </c>
      <c r="M3" s="9">
        <v>3</v>
      </c>
      <c r="N3">
        <v>3</v>
      </c>
      <c r="O3">
        <v>3</v>
      </c>
      <c r="P3">
        <v>3</v>
      </c>
      <c r="Q3">
        <v>3</v>
      </c>
      <c r="R3" s="9" t="s">
        <v>29</v>
      </c>
      <c r="S3">
        <v>0</v>
      </c>
      <c r="T3" t="s">
        <v>30</v>
      </c>
      <c r="U3" t="s">
        <v>22</v>
      </c>
      <c r="V3" t="s">
        <v>31</v>
      </c>
    </row>
    <row r="4" spans="1:22" ht="15" customHeight="1" x14ac:dyDescent="0.3">
      <c r="A4">
        <v>0.73501571793232612</v>
      </c>
      <c r="B4" t="s">
        <v>24</v>
      </c>
      <c r="C4" t="s">
        <v>24</v>
      </c>
      <c r="D4" t="s">
        <v>26</v>
      </c>
      <c r="E4" t="s">
        <v>32</v>
      </c>
      <c r="F4" t="s">
        <v>33</v>
      </c>
      <c r="G4">
        <v>1</v>
      </c>
      <c r="H4">
        <v>5</v>
      </c>
      <c r="I4">
        <v>2</v>
      </c>
      <c r="J4" s="9">
        <v>1</v>
      </c>
      <c r="K4" s="9">
        <v>1</v>
      </c>
      <c r="L4" s="9">
        <v>1</v>
      </c>
      <c r="M4" s="9">
        <v>1</v>
      </c>
      <c r="N4">
        <v>3</v>
      </c>
      <c r="O4">
        <v>3</v>
      </c>
      <c r="P4">
        <v>3</v>
      </c>
      <c r="Q4">
        <v>3</v>
      </c>
      <c r="R4" s="9" t="s">
        <v>29</v>
      </c>
      <c r="S4">
        <v>0</v>
      </c>
      <c r="T4" t="s">
        <v>30</v>
      </c>
      <c r="U4" t="s">
        <v>22</v>
      </c>
      <c r="V4" t="s">
        <v>23</v>
      </c>
    </row>
    <row r="5" spans="1:22" ht="15" customHeight="1" x14ac:dyDescent="0.3">
      <c r="A5">
        <v>0.11910691868858347</v>
      </c>
      <c r="B5" t="s">
        <v>34</v>
      </c>
      <c r="C5" t="s">
        <v>34</v>
      </c>
      <c r="D5" t="s">
        <v>26</v>
      </c>
      <c r="E5" t="s">
        <v>27</v>
      </c>
      <c r="F5" t="s">
        <v>28</v>
      </c>
      <c r="G5">
        <v>1</v>
      </c>
      <c r="H5">
        <v>1</v>
      </c>
      <c r="I5">
        <v>5</v>
      </c>
      <c r="J5" s="9">
        <v>5</v>
      </c>
      <c r="K5" s="9">
        <v>5</v>
      </c>
      <c r="L5" s="9">
        <v>1</v>
      </c>
      <c r="M5" s="9">
        <v>4</v>
      </c>
      <c r="N5">
        <v>5</v>
      </c>
      <c r="O5">
        <v>5</v>
      </c>
      <c r="P5">
        <v>5</v>
      </c>
      <c r="Q5">
        <v>4</v>
      </c>
      <c r="R5" s="9" t="s">
        <v>29</v>
      </c>
      <c r="S5">
        <v>0</v>
      </c>
      <c r="T5" t="s">
        <v>35</v>
      </c>
      <c r="U5" t="s">
        <v>36</v>
      </c>
      <c r="V5" t="s">
        <v>31</v>
      </c>
    </row>
    <row r="6" spans="1:22" ht="15" customHeight="1" x14ac:dyDescent="0.3">
      <c r="A6">
        <v>0.64236036298866095</v>
      </c>
      <c r="B6" t="s">
        <v>34</v>
      </c>
      <c r="C6" t="s">
        <v>37</v>
      </c>
      <c r="D6" t="s">
        <v>26</v>
      </c>
      <c r="E6" t="s">
        <v>27</v>
      </c>
      <c r="F6" t="s">
        <v>38</v>
      </c>
      <c r="G6">
        <v>2</v>
      </c>
      <c r="H6">
        <v>4</v>
      </c>
      <c r="I6">
        <v>1</v>
      </c>
      <c r="J6" s="9">
        <v>3</v>
      </c>
      <c r="K6" s="9">
        <v>5</v>
      </c>
      <c r="L6" s="9">
        <v>1</v>
      </c>
      <c r="M6" s="9">
        <v>3</v>
      </c>
      <c r="N6">
        <v>3</v>
      </c>
      <c r="O6">
        <v>5</v>
      </c>
      <c r="P6">
        <v>3</v>
      </c>
      <c r="Q6">
        <v>3</v>
      </c>
      <c r="R6" s="9" t="s">
        <v>29</v>
      </c>
      <c r="S6">
        <v>0</v>
      </c>
      <c r="T6" t="s">
        <v>35</v>
      </c>
      <c r="U6" t="s">
        <v>36</v>
      </c>
      <c r="V6" t="s">
        <v>23</v>
      </c>
    </row>
    <row r="7" spans="1:22" ht="15" customHeight="1" x14ac:dyDescent="0.3">
      <c r="A7">
        <v>2.8876535133785075E-2</v>
      </c>
      <c r="B7" t="s">
        <v>34</v>
      </c>
      <c r="C7" t="s">
        <v>34</v>
      </c>
      <c r="D7" t="s">
        <v>32</v>
      </c>
      <c r="E7" t="s">
        <v>27</v>
      </c>
      <c r="F7" t="s">
        <v>28</v>
      </c>
      <c r="G7">
        <v>1</v>
      </c>
      <c r="H7">
        <v>2</v>
      </c>
      <c r="I7">
        <v>3</v>
      </c>
      <c r="J7" s="9">
        <v>5</v>
      </c>
      <c r="K7" s="9">
        <v>5</v>
      </c>
      <c r="L7" s="9">
        <v>1</v>
      </c>
      <c r="M7" s="9">
        <v>2</v>
      </c>
      <c r="N7">
        <v>5</v>
      </c>
      <c r="O7">
        <v>5</v>
      </c>
      <c r="P7">
        <v>5</v>
      </c>
      <c r="Q7">
        <v>5</v>
      </c>
      <c r="R7" s="9" t="s">
        <v>29</v>
      </c>
      <c r="S7">
        <v>0</v>
      </c>
      <c r="T7" t="s">
        <v>30</v>
      </c>
      <c r="U7" t="s">
        <v>22</v>
      </c>
      <c r="V7" t="s">
        <v>31</v>
      </c>
    </row>
    <row r="8" spans="1:22" ht="15" customHeight="1" x14ac:dyDescent="0.3">
      <c r="A8">
        <v>0.14158929291675204</v>
      </c>
      <c r="B8" t="s">
        <v>34</v>
      </c>
      <c r="C8" t="s">
        <v>25</v>
      </c>
      <c r="D8" t="s">
        <v>32</v>
      </c>
      <c r="E8" t="s">
        <v>27</v>
      </c>
      <c r="F8" t="s">
        <v>39</v>
      </c>
      <c r="G8">
        <v>5</v>
      </c>
      <c r="H8">
        <v>3</v>
      </c>
      <c r="I8">
        <v>6</v>
      </c>
      <c r="J8" s="9">
        <v>5</v>
      </c>
      <c r="K8" s="9">
        <v>5</v>
      </c>
      <c r="L8" s="9">
        <v>2</v>
      </c>
      <c r="M8" s="9">
        <v>2</v>
      </c>
      <c r="N8">
        <v>5</v>
      </c>
      <c r="O8">
        <v>5</v>
      </c>
      <c r="P8">
        <v>4</v>
      </c>
      <c r="Q8">
        <v>5</v>
      </c>
      <c r="R8" s="9" t="s">
        <v>29</v>
      </c>
      <c r="S8">
        <v>1</v>
      </c>
      <c r="T8" t="s">
        <v>35</v>
      </c>
      <c r="U8" t="s">
        <v>22</v>
      </c>
      <c r="V8" t="s">
        <v>31</v>
      </c>
    </row>
    <row r="9" spans="1:22" ht="15" customHeight="1" x14ac:dyDescent="0.3">
      <c r="A9">
        <v>0.40027371416792867</v>
      </c>
      <c r="B9" t="s">
        <v>34</v>
      </c>
      <c r="C9" t="s">
        <v>37</v>
      </c>
      <c r="D9" t="s">
        <v>32</v>
      </c>
      <c r="E9" t="s">
        <v>27</v>
      </c>
      <c r="F9" t="s">
        <v>33</v>
      </c>
      <c r="G9">
        <v>2</v>
      </c>
      <c r="H9">
        <v>8</v>
      </c>
      <c r="I9">
        <v>4</v>
      </c>
      <c r="J9" s="9">
        <v>5</v>
      </c>
      <c r="K9" s="9">
        <v>5</v>
      </c>
      <c r="L9" s="9">
        <v>1</v>
      </c>
      <c r="M9" s="9">
        <v>2</v>
      </c>
      <c r="N9">
        <v>5</v>
      </c>
      <c r="O9">
        <v>5</v>
      </c>
      <c r="P9">
        <v>5</v>
      </c>
      <c r="Q9">
        <v>5</v>
      </c>
      <c r="R9" s="9" t="s">
        <v>29</v>
      </c>
      <c r="S9">
        <v>0</v>
      </c>
      <c r="T9" t="s">
        <v>35</v>
      </c>
      <c r="U9" t="s">
        <v>22</v>
      </c>
      <c r="V9" t="s">
        <v>31</v>
      </c>
    </row>
    <row r="10" spans="1:22" ht="15" customHeight="1" x14ac:dyDescent="0.3">
      <c r="A10">
        <v>0.6925318715709069</v>
      </c>
      <c r="B10" t="s">
        <v>25</v>
      </c>
      <c r="C10" t="s">
        <v>34</v>
      </c>
      <c r="D10" t="s">
        <v>32</v>
      </c>
      <c r="E10" t="s">
        <v>27</v>
      </c>
      <c r="F10" t="s">
        <v>28</v>
      </c>
      <c r="G10">
        <v>9</v>
      </c>
      <c r="H10">
        <v>5</v>
      </c>
      <c r="I10">
        <v>3</v>
      </c>
      <c r="J10" s="9">
        <v>4</v>
      </c>
      <c r="K10" s="9">
        <v>5</v>
      </c>
      <c r="L10" s="9">
        <v>3</v>
      </c>
      <c r="M10" s="9">
        <v>2</v>
      </c>
      <c r="N10">
        <v>4</v>
      </c>
      <c r="O10">
        <v>5</v>
      </c>
      <c r="P10">
        <v>3</v>
      </c>
      <c r="Q10">
        <v>5</v>
      </c>
      <c r="R10" s="9" t="s">
        <v>29</v>
      </c>
      <c r="S10">
        <v>0</v>
      </c>
      <c r="T10" t="s">
        <v>30</v>
      </c>
      <c r="U10" t="s">
        <v>22</v>
      </c>
      <c r="V10" t="s">
        <v>31</v>
      </c>
    </row>
    <row r="11" spans="1:22" ht="15" customHeight="1" x14ac:dyDescent="0.3">
      <c r="A11">
        <v>0.58152339673478903</v>
      </c>
      <c r="B11" t="s">
        <v>24</v>
      </c>
      <c r="C11" t="s">
        <v>24</v>
      </c>
      <c r="D11" t="s">
        <v>32</v>
      </c>
      <c r="E11" t="s">
        <v>27</v>
      </c>
      <c r="F11" t="s">
        <v>40</v>
      </c>
      <c r="G11">
        <v>7</v>
      </c>
      <c r="H11">
        <v>5</v>
      </c>
      <c r="I11">
        <v>2</v>
      </c>
      <c r="J11" s="9">
        <v>5</v>
      </c>
      <c r="K11" s="9">
        <v>4</v>
      </c>
      <c r="L11" s="9">
        <v>1</v>
      </c>
      <c r="M11" s="9">
        <v>2</v>
      </c>
      <c r="N11">
        <v>5</v>
      </c>
      <c r="O11">
        <v>1</v>
      </c>
      <c r="P11">
        <v>5</v>
      </c>
      <c r="Q11">
        <v>5</v>
      </c>
      <c r="R11" s="9" t="s">
        <v>29</v>
      </c>
      <c r="S11">
        <v>1</v>
      </c>
      <c r="T11" t="s">
        <v>30</v>
      </c>
      <c r="U11" t="s">
        <v>36</v>
      </c>
      <c r="V11" t="s">
        <v>31</v>
      </c>
    </row>
    <row r="12" spans="1:22" ht="15" customHeight="1" x14ac:dyDescent="0.3">
      <c r="A12">
        <v>7.6426863195873107E-3</v>
      </c>
      <c r="B12" t="s">
        <v>37</v>
      </c>
      <c r="C12" t="s">
        <v>25</v>
      </c>
      <c r="D12" t="s">
        <v>32</v>
      </c>
      <c r="E12" t="s">
        <v>27</v>
      </c>
      <c r="F12" t="s">
        <v>41</v>
      </c>
      <c r="G12">
        <v>1</v>
      </c>
      <c r="H12">
        <v>7</v>
      </c>
      <c r="I12">
        <v>7</v>
      </c>
      <c r="J12" s="9">
        <v>5</v>
      </c>
      <c r="K12" s="9">
        <v>5</v>
      </c>
      <c r="L12" s="9">
        <v>1</v>
      </c>
      <c r="M12" s="9">
        <v>2</v>
      </c>
      <c r="N12">
        <v>5</v>
      </c>
      <c r="O12">
        <v>5</v>
      </c>
      <c r="P12">
        <v>5</v>
      </c>
      <c r="Q12">
        <v>5</v>
      </c>
      <c r="R12" s="9" t="s">
        <v>29</v>
      </c>
      <c r="S12">
        <v>1</v>
      </c>
      <c r="T12" t="s">
        <v>30</v>
      </c>
      <c r="U12" t="s">
        <v>22</v>
      </c>
      <c r="V12" t="s">
        <v>23</v>
      </c>
    </row>
    <row r="13" spans="1:22" ht="15" customHeight="1" x14ac:dyDescent="0.3">
      <c r="A13">
        <v>0.80852121762604634</v>
      </c>
      <c r="B13" t="s">
        <v>34</v>
      </c>
      <c r="C13" t="s">
        <v>34</v>
      </c>
      <c r="D13" t="s">
        <v>32</v>
      </c>
      <c r="E13" t="s">
        <v>27</v>
      </c>
      <c r="F13" t="s">
        <v>38</v>
      </c>
      <c r="G13">
        <v>1</v>
      </c>
      <c r="H13">
        <v>3</v>
      </c>
      <c r="I13">
        <v>4</v>
      </c>
      <c r="J13" s="9">
        <v>5</v>
      </c>
      <c r="K13" s="9">
        <v>5</v>
      </c>
      <c r="L13" s="9">
        <v>4</v>
      </c>
      <c r="M13" s="9">
        <v>4</v>
      </c>
      <c r="N13">
        <v>5</v>
      </c>
      <c r="O13">
        <v>5</v>
      </c>
      <c r="P13">
        <v>4</v>
      </c>
      <c r="Q13">
        <v>4</v>
      </c>
      <c r="R13" s="9" t="s">
        <v>29</v>
      </c>
      <c r="S13">
        <v>0</v>
      </c>
      <c r="T13" t="s">
        <v>30</v>
      </c>
      <c r="U13" t="s">
        <v>36</v>
      </c>
      <c r="V13" t="s">
        <v>31</v>
      </c>
    </row>
    <row r="14" spans="1:22" ht="15" customHeight="1" x14ac:dyDescent="0.3">
      <c r="A14">
        <v>1.2336243703973127E-2</v>
      </c>
      <c r="B14" t="s">
        <v>37</v>
      </c>
      <c r="C14" t="s">
        <v>42</v>
      </c>
      <c r="D14" t="s">
        <v>32</v>
      </c>
      <c r="E14" t="s">
        <v>27</v>
      </c>
      <c r="F14" t="s">
        <v>28</v>
      </c>
      <c r="G14">
        <v>3</v>
      </c>
      <c r="H14">
        <v>1</v>
      </c>
      <c r="I14">
        <v>4</v>
      </c>
      <c r="J14" s="9">
        <v>3</v>
      </c>
      <c r="K14" s="9">
        <v>5</v>
      </c>
      <c r="L14" s="9">
        <v>1</v>
      </c>
      <c r="M14" s="9">
        <v>4</v>
      </c>
      <c r="N14">
        <v>3</v>
      </c>
      <c r="O14">
        <v>5</v>
      </c>
      <c r="P14">
        <v>5</v>
      </c>
      <c r="Q14">
        <v>4</v>
      </c>
      <c r="R14" s="9" t="s">
        <v>29</v>
      </c>
      <c r="S14">
        <v>0</v>
      </c>
      <c r="T14" t="s">
        <v>30</v>
      </c>
      <c r="U14" t="s">
        <v>36</v>
      </c>
      <c r="V14" t="s">
        <v>31</v>
      </c>
    </row>
    <row r="15" spans="1:22" ht="15" customHeight="1" x14ac:dyDescent="0.3">
      <c r="A15">
        <v>0.31454681158956188</v>
      </c>
      <c r="B15" t="s">
        <v>24</v>
      </c>
      <c r="C15" t="s">
        <v>24</v>
      </c>
      <c r="D15" t="s">
        <v>32</v>
      </c>
      <c r="E15" t="s">
        <v>26</v>
      </c>
      <c r="F15" t="s">
        <v>28</v>
      </c>
      <c r="G15">
        <v>3</v>
      </c>
      <c r="H15">
        <v>1</v>
      </c>
      <c r="I15">
        <v>4</v>
      </c>
      <c r="J15" s="9">
        <v>5</v>
      </c>
      <c r="K15" s="9">
        <v>5</v>
      </c>
      <c r="L15" s="9">
        <v>1</v>
      </c>
      <c r="M15" s="9">
        <v>2</v>
      </c>
      <c r="N15">
        <v>5</v>
      </c>
      <c r="O15">
        <v>5</v>
      </c>
      <c r="P15">
        <v>5</v>
      </c>
      <c r="Q15">
        <v>5</v>
      </c>
      <c r="R15" s="9" t="s">
        <v>29</v>
      </c>
      <c r="S15">
        <v>1</v>
      </c>
      <c r="T15" t="s">
        <v>30</v>
      </c>
      <c r="U15" t="s">
        <v>22</v>
      </c>
      <c r="V15" t="s">
        <v>31</v>
      </c>
    </row>
    <row r="16" spans="1:22" ht="15" customHeight="1" x14ac:dyDescent="0.3">
      <c r="A16">
        <v>0.87247331245549231</v>
      </c>
      <c r="B16" t="s">
        <v>34</v>
      </c>
      <c r="C16" t="s">
        <v>25</v>
      </c>
      <c r="D16" t="s">
        <v>32</v>
      </c>
      <c r="E16" t="s">
        <v>27</v>
      </c>
      <c r="F16" t="s">
        <v>28</v>
      </c>
      <c r="G16">
        <v>10</v>
      </c>
      <c r="H16">
        <v>1</v>
      </c>
      <c r="I16">
        <v>7</v>
      </c>
      <c r="J16" s="9">
        <v>5</v>
      </c>
      <c r="K16" s="9">
        <v>5</v>
      </c>
      <c r="L16" s="9">
        <v>1</v>
      </c>
      <c r="M16" s="9">
        <v>2</v>
      </c>
      <c r="N16">
        <v>5</v>
      </c>
      <c r="O16">
        <v>5</v>
      </c>
      <c r="P16">
        <v>3</v>
      </c>
      <c r="Q16">
        <v>5</v>
      </c>
      <c r="R16" s="9" t="s">
        <v>29</v>
      </c>
      <c r="S16">
        <v>0</v>
      </c>
      <c r="T16" t="s">
        <v>30</v>
      </c>
      <c r="U16" t="s">
        <v>36</v>
      </c>
      <c r="V16" t="s">
        <v>31</v>
      </c>
    </row>
    <row r="17" spans="1:22" ht="15" customHeight="1" x14ac:dyDescent="0.3">
      <c r="A17">
        <v>6.3229563383807252E-2</v>
      </c>
      <c r="B17" t="s">
        <v>25</v>
      </c>
      <c r="C17" t="s">
        <v>25</v>
      </c>
      <c r="D17" t="s">
        <v>32</v>
      </c>
      <c r="E17" t="s">
        <v>27</v>
      </c>
      <c r="F17" t="s">
        <v>38</v>
      </c>
      <c r="G17">
        <v>3</v>
      </c>
      <c r="H17">
        <v>4</v>
      </c>
      <c r="I17">
        <v>3</v>
      </c>
      <c r="J17" s="9">
        <v>2</v>
      </c>
      <c r="K17" s="9">
        <v>4</v>
      </c>
      <c r="L17" s="9">
        <v>2</v>
      </c>
      <c r="M17" s="9">
        <v>4</v>
      </c>
      <c r="N17">
        <v>4</v>
      </c>
      <c r="O17">
        <v>4</v>
      </c>
      <c r="P17">
        <v>4</v>
      </c>
      <c r="Q17">
        <v>4</v>
      </c>
      <c r="R17" s="9" t="s">
        <v>29</v>
      </c>
      <c r="S17">
        <v>0</v>
      </c>
      <c r="T17" t="s">
        <v>30</v>
      </c>
      <c r="U17" t="s">
        <v>36</v>
      </c>
      <c r="V17" t="s">
        <v>31</v>
      </c>
    </row>
    <row r="18" spans="1:22" ht="15" customHeight="1" x14ac:dyDescent="0.3">
      <c r="A18">
        <v>0.31795341454261694</v>
      </c>
      <c r="B18" t="s">
        <v>34</v>
      </c>
      <c r="C18" t="s">
        <v>25</v>
      </c>
      <c r="D18" t="s">
        <v>32</v>
      </c>
      <c r="E18" t="s">
        <v>27</v>
      </c>
      <c r="F18" t="s">
        <v>40</v>
      </c>
      <c r="G18">
        <v>1</v>
      </c>
      <c r="H18">
        <v>5</v>
      </c>
      <c r="I18">
        <v>3</v>
      </c>
      <c r="J18" s="9">
        <v>3</v>
      </c>
      <c r="K18" s="9">
        <v>5</v>
      </c>
      <c r="L18" s="9">
        <v>1</v>
      </c>
      <c r="M18" s="9">
        <v>2</v>
      </c>
      <c r="N18">
        <v>3</v>
      </c>
      <c r="O18">
        <v>5</v>
      </c>
      <c r="P18">
        <v>5</v>
      </c>
      <c r="Q18">
        <v>5</v>
      </c>
      <c r="R18" s="9" t="s">
        <v>29</v>
      </c>
      <c r="S18">
        <v>0</v>
      </c>
      <c r="T18" t="s">
        <v>30</v>
      </c>
      <c r="U18" t="s">
        <v>36</v>
      </c>
      <c r="V18" t="s">
        <v>23</v>
      </c>
    </row>
    <row r="19" spans="1:22" ht="15" customHeight="1" x14ac:dyDescent="0.3">
      <c r="A19">
        <v>0.89623867604058649</v>
      </c>
      <c r="B19" t="s">
        <v>24</v>
      </c>
      <c r="C19" t="s">
        <v>34</v>
      </c>
      <c r="D19" t="s">
        <v>32</v>
      </c>
      <c r="E19" t="s">
        <v>27</v>
      </c>
      <c r="F19" t="s">
        <v>28</v>
      </c>
      <c r="G19">
        <v>1</v>
      </c>
      <c r="H19">
        <v>5</v>
      </c>
      <c r="I19">
        <v>2</v>
      </c>
      <c r="J19" s="9">
        <v>5</v>
      </c>
      <c r="K19" s="9">
        <v>5</v>
      </c>
      <c r="L19" s="9">
        <v>4</v>
      </c>
      <c r="M19" s="9">
        <v>2</v>
      </c>
      <c r="N19">
        <v>5</v>
      </c>
      <c r="O19">
        <v>5</v>
      </c>
      <c r="P19">
        <v>4</v>
      </c>
      <c r="Q19">
        <v>5</v>
      </c>
      <c r="R19" s="9" t="s">
        <v>29</v>
      </c>
      <c r="S19">
        <v>0</v>
      </c>
      <c r="T19" t="s">
        <v>30</v>
      </c>
      <c r="U19" t="s">
        <v>36</v>
      </c>
      <c r="V19" t="s">
        <v>31</v>
      </c>
    </row>
    <row r="20" spans="1:22" ht="15" customHeight="1" x14ac:dyDescent="0.3">
      <c r="A20">
        <v>0.29916403792746071</v>
      </c>
      <c r="B20" t="s">
        <v>25</v>
      </c>
      <c r="C20" t="s">
        <v>25</v>
      </c>
      <c r="D20" t="s">
        <v>32</v>
      </c>
      <c r="E20" t="s">
        <v>26</v>
      </c>
      <c r="F20" t="s">
        <v>28</v>
      </c>
      <c r="G20">
        <v>10</v>
      </c>
      <c r="H20">
        <v>2</v>
      </c>
      <c r="I20">
        <v>5</v>
      </c>
      <c r="J20" s="9">
        <v>5</v>
      </c>
      <c r="K20" s="9">
        <v>5</v>
      </c>
      <c r="L20" s="9">
        <v>1</v>
      </c>
      <c r="M20" s="9">
        <v>1</v>
      </c>
      <c r="N20">
        <v>5</v>
      </c>
      <c r="O20">
        <v>5</v>
      </c>
      <c r="P20">
        <v>3</v>
      </c>
      <c r="Q20">
        <v>3</v>
      </c>
      <c r="R20" s="9" t="s">
        <v>29</v>
      </c>
      <c r="S20">
        <v>0</v>
      </c>
      <c r="T20" t="s">
        <v>30</v>
      </c>
      <c r="U20" t="s">
        <v>22</v>
      </c>
      <c r="V20" t="s">
        <v>31</v>
      </c>
    </row>
    <row r="21" spans="1:22" ht="15" customHeight="1" x14ac:dyDescent="0.3">
      <c r="A21">
        <v>0.41955653777984403</v>
      </c>
      <c r="B21" t="s">
        <v>24</v>
      </c>
      <c r="C21" t="s">
        <v>24</v>
      </c>
      <c r="D21" t="s">
        <v>32</v>
      </c>
      <c r="E21" t="s">
        <v>26</v>
      </c>
      <c r="F21" t="s">
        <v>28</v>
      </c>
      <c r="G21">
        <v>1</v>
      </c>
      <c r="H21">
        <v>5</v>
      </c>
      <c r="I21">
        <v>2</v>
      </c>
      <c r="J21" s="9">
        <v>5</v>
      </c>
      <c r="K21" s="9">
        <v>5</v>
      </c>
      <c r="L21" s="9">
        <v>1</v>
      </c>
      <c r="M21" s="9">
        <v>2</v>
      </c>
      <c r="N21">
        <v>5</v>
      </c>
      <c r="O21">
        <v>1</v>
      </c>
      <c r="P21">
        <v>5</v>
      </c>
      <c r="Q21">
        <v>5</v>
      </c>
      <c r="R21" s="9" t="s">
        <v>29</v>
      </c>
      <c r="S21">
        <v>1</v>
      </c>
      <c r="T21" t="s">
        <v>35</v>
      </c>
      <c r="U21" t="s">
        <v>36</v>
      </c>
      <c r="V21" t="s">
        <v>31</v>
      </c>
    </row>
    <row r="22" spans="1:22" ht="15" customHeight="1" x14ac:dyDescent="0.3">
      <c r="A22">
        <v>0.92502121591523201</v>
      </c>
      <c r="B22" t="s">
        <v>25</v>
      </c>
      <c r="C22" t="s">
        <v>34</v>
      </c>
      <c r="D22" t="s">
        <v>32</v>
      </c>
      <c r="E22" t="s">
        <v>27</v>
      </c>
      <c r="F22" t="s">
        <v>41</v>
      </c>
      <c r="G22">
        <v>1</v>
      </c>
      <c r="H22">
        <v>5</v>
      </c>
      <c r="I22">
        <v>5</v>
      </c>
      <c r="J22" s="9">
        <v>4</v>
      </c>
      <c r="K22" s="9">
        <v>4</v>
      </c>
      <c r="L22" s="9">
        <v>1</v>
      </c>
      <c r="M22" s="9">
        <v>4</v>
      </c>
      <c r="N22">
        <v>4</v>
      </c>
      <c r="O22">
        <v>4</v>
      </c>
      <c r="P22">
        <v>3</v>
      </c>
      <c r="Q22">
        <v>4</v>
      </c>
      <c r="R22" s="9" t="s">
        <v>29</v>
      </c>
      <c r="S22">
        <v>0</v>
      </c>
      <c r="T22" t="s">
        <v>30</v>
      </c>
      <c r="U22" t="s">
        <v>36</v>
      </c>
      <c r="V22" t="s">
        <v>31</v>
      </c>
    </row>
    <row r="23" spans="1:22" ht="15" customHeight="1" x14ac:dyDescent="0.3">
      <c r="A23">
        <v>0.62228399484557473</v>
      </c>
      <c r="B23" t="s">
        <v>34</v>
      </c>
      <c r="C23" t="s">
        <v>34</v>
      </c>
      <c r="D23" t="s">
        <v>32</v>
      </c>
      <c r="E23" t="s">
        <v>27</v>
      </c>
      <c r="F23" t="s">
        <v>40</v>
      </c>
      <c r="G23">
        <v>8</v>
      </c>
      <c r="H23">
        <v>4</v>
      </c>
      <c r="I23">
        <v>1</v>
      </c>
      <c r="J23" s="9">
        <v>5</v>
      </c>
      <c r="K23" s="9">
        <v>5</v>
      </c>
      <c r="L23" s="9">
        <v>1</v>
      </c>
      <c r="M23" s="9">
        <v>1</v>
      </c>
      <c r="N23">
        <v>5</v>
      </c>
      <c r="O23">
        <v>5</v>
      </c>
      <c r="P23">
        <v>3</v>
      </c>
      <c r="Q23">
        <v>3</v>
      </c>
      <c r="R23" s="9" t="s">
        <v>29</v>
      </c>
      <c r="S23">
        <v>0</v>
      </c>
      <c r="T23" t="s">
        <v>35</v>
      </c>
      <c r="U23" t="s">
        <v>36</v>
      </c>
      <c r="V23" t="s">
        <v>31</v>
      </c>
    </row>
    <row r="24" spans="1:22" ht="15" customHeight="1" x14ac:dyDescent="0.3">
      <c r="A24">
        <v>4.7603700386477543E-2</v>
      </c>
      <c r="B24" t="s">
        <v>25</v>
      </c>
      <c r="C24" t="s">
        <v>25</v>
      </c>
      <c r="D24" t="s">
        <v>32</v>
      </c>
      <c r="E24" t="s">
        <v>27</v>
      </c>
      <c r="F24" t="s">
        <v>38</v>
      </c>
      <c r="G24">
        <v>3</v>
      </c>
      <c r="H24">
        <v>2</v>
      </c>
      <c r="I24">
        <v>4</v>
      </c>
      <c r="J24" s="9">
        <v>3</v>
      </c>
      <c r="K24" s="9">
        <v>4</v>
      </c>
      <c r="L24" s="9">
        <v>1</v>
      </c>
      <c r="M24" s="9">
        <v>3</v>
      </c>
      <c r="N24">
        <v>3</v>
      </c>
      <c r="O24">
        <v>4</v>
      </c>
      <c r="P24">
        <v>3</v>
      </c>
      <c r="Q24">
        <v>3</v>
      </c>
      <c r="R24" s="9" t="s">
        <v>29</v>
      </c>
      <c r="S24">
        <v>1</v>
      </c>
      <c r="T24" t="s">
        <v>35</v>
      </c>
      <c r="U24" t="s">
        <v>22</v>
      </c>
      <c r="V24" t="s">
        <v>23</v>
      </c>
    </row>
    <row r="25" spans="1:22" ht="15" customHeight="1" x14ac:dyDescent="0.3">
      <c r="A25">
        <v>0.70893241731801593</v>
      </c>
      <c r="B25" t="s">
        <v>42</v>
      </c>
      <c r="C25" t="s">
        <v>42</v>
      </c>
      <c r="D25" t="s">
        <v>26</v>
      </c>
      <c r="E25" t="s">
        <v>27</v>
      </c>
      <c r="F25" t="s">
        <v>41</v>
      </c>
      <c r="G25">
        <v>2</v>
      </c>
      <c r="H25">
        <v>8</v>
      </c>
      <c r="I25">
        <v>4</v>
      </c>
      <c r="J25" s="9">
        <v>5</v>
      </c>
      <c r="K25" s="9">
        <v>2</v>
      </c>
      <c r="L25" s="9">
        <v>1</v>
      </c>
      <c r="M25" s="9">
        <v>2</v>
      </c>
      <c r="N25">
        <v>5</v>
      </c>
      <c r="O25">
        <v>4</v>
      </c>
      <c r="P25">
        <v>5</v>
      </c>
      <c r="Q25">
        <v>5</v>
      </c>
      <c r="R25" s="9" t="s">
        <v>29</v>
      </c>
      <c r="S25">
        <v>1</v>
      </c>
      <c r="T25" t="s">
        <v>30</v>
      </c>
      <c r="U25" t="s">
        <v>22</v>
      </c>
      <c r="V25" t="s">
        <v>23</v>
      </c>
    </row>
    <row r="26" spans="1:22" ht="15" customHeight="1" x14ac:dyDescent="0.3">
      <c r="A26">
        <v>0.13196593379805877</v>
      </c>
      <c r="B26" t="s">
        <v>25</v>
      </c>
      <c r="C26" t="s">
        <v>25</v>
      </c>
      <c r="D26" t="s">
        <v>32</v>
      </c>
      <c r="E26" t="s">
        <v>27</v>
      </c>
      <c r="F26" t="s">
        <v>41</v>
      </c>
      <c r="G26">
        <v>1</v>
      </c>
      <c r="H26">
        <v>2</v>
      </c>
      <c r="I26">
        <v>1</v>
      </c>
      <c r="J26" s="9">
        <v>5</v>
      </c>
      <c r="K26" s="9">
        <v>5</v>
      </c>
      <c r="L26" s="9">
        <v>2</v>
      </c>
      <c r="M26" s="9">
        <v>2</v>
      </c>
      <c r="N26">
        <v>5</v>
      </c>
      <c r="O26">
        <v>5</v>
      </c>
      <c r="P26">
        <v>4</v>
      </c>
      <c r="Q26">
        <v>5</v>
      </c>
      <c r="R26" s="9" t="s">
        <v>29</v>
      </c>
      <c r="S26">
        <v>0</v>
      </c>
      <c r="T26" t="s">
        <v>30</v>
      </c>
      <c r="U26" t="s">
        <v>22</v>
      </c>
      <c r="V26" t="s">
        <v>23</v>
      </c>
    </row>
    <row r="27" spans="1:22" ht="15" customHeight="1" x14ac:dyDescent="0.3">
      <c r="A27">
        <v>0.59168453024696022</v>
      </c>
      <c r="B27" t="s">
        <v>37</v>
      </c>
      <c r="C27" t="s">
        <v>37</v>
      </c>
      <c r="D27" t="s">
        <v>26</v>
      </c>
      <c r="E27" t="s">
        <v>27</v>
      </c>
      <c r="F27" t="s">
        <v>33</v>
      </c>
      <c r="G27">
        <v>3</v>
      </c>
      <c r="H27">
        <v>1</v>
      </c>
      <c r="I27">
        <v>4</v>
      </c>
      <c r="J27" s="9">
        <v>3</v>
      </c>
      <c r="K27" s="9">
        <v>3</v>
      </c>
      <c r="L27" s="9">
        <v>4</v>
      </c>
      <c r="M27" s="9">
        <v>4</v>
      </c>
      <c r="N27">
        <v>3</v>
      </c>
      <c r="O27">
        <v>3</v>
      </c>
      <c r="P27">
        <v>4</v>
      </c>
      <c r="Q27">
        <v>4</v>
      </c>
      <c r="R27" s="9" t="s">
        <v>29</v>
      </c>
      <c r="S27">
        <v>0</v>
      </c>
      <c r="T27" t="s">
        <v>30</v>
      </c>
      <c r="U27" t="s">
        <v>36</v>
      </c>
      <c r="V27" t="s">
        <v>31</v>
      </c>
    </row>
    <row r="28" spans="1:22" ht="15" customHeight="1" x14ac:dyDescent="0.3">
      <c r="A28">
        <v>0.60352044413466432</v>
      </c>
      <c r="B28" t="s">
        <v>42</v>
      </c>
      <c r="C28" t="s">
        <v>42</v>
      </c>
      <c r="D28" t="s">
        <v>26</v>
      </c>
      <c r="E28" t="s">
        <v>32</v>
      </c>
      <c r="F28" t="s">
        <v>33</v>
      </c>
      <c r="G28">
        <v>3</v>
      </c>
      <c r="H28">
        <v>5</v>
      </c>
      <c r="I28">
        <v>3</v>
      </c>
      <c r="J28" s="9">
        <v>1</v>
      </c>
      <c r="K28" s="9">
        <v>1</v>
      </c>
      <c r="L28" s="9">
        <v>1</v>
      </c>
      <c r="M28" s="9">
        <v>1</v>
      </c>
      <c r="N28">
        <v>3</v>
      </c>
      <c r="O28">
        <v>3</v>
      </c>
      <c r="P28">
        <v>3</v>
      </c>
      <c r="Q28">
        <v>3</v>
      </c>
      <c r="R28" s="9" t="s">
        <v>29</v>
      </c>
      <c r="S28">
        <v>0</v>
      </c>
      <c r="T28" t="s">
        <v>30</v>
      </c>
      <c r="U28" t="s">
        <v>22</v>
      </c>
      <c r="V28" t="s">
        <v>31</v>
      </c>
    </row>
    <row r="29" spans="1:22" ht="15" customHeight="1" x14ac:dyDescent="0.3">
      <c r="A29">
        <v>0.78164624979585273</v>
      </c>
      <c r="B29" t="s">
        <v>37</v>
      </c>
      <c r="C29" t="s">
        <v>37</v>
      </c>
      <c r="D29" t="s">
        <v>26</v>
      </c>
      <c r="E29" t="s">
        <v>27</v>
      </c>
      <c r="F29" t="s">
        <v>28</v>
      </c>
      <c r="G29">
        <v>10</v>
      </c>
      <c r="H29">
        <v>2</v>
      </c>
      <c r="I29">
        <v>6</v>
      </c>
      <c r="J29" s="9">
        <v>4</v>
      </c>
      <c r="K29" s="9">
        <v>2</v>
      </c>
      <c r="L29" s="9">
        <v>1</v>
      </c>
      <c r="M29" s="9">
        <v>2</v>
      </c>
      <c r="N29">
        <v>4</v>
      </c>
      <c r="O29">
        <v>4</v>
      </c>
      <c r="P29">
        <v>3</v>
      </c>
      <c r="Q29">
        <v>5</v>
      </c>
      <c r="R29" s="9" t="s">
        <v>29</v>
      </c>
      <c r="S29">
        <v>0</v>
      </c>
      <c r="T29" t="s">
        <v>30</v>
      </c>
      <c r="U29" t="s">
        <v>36</v>
      </c>
      <c r="V29" t="s">
        <v>31</v>
      </c>
    </row>
    <row r="30" spans="1:22" ht="15" customHeight="1" x14ac:dyDescent="0.3">
      <c r="A30">
        <v>0.581207515272117</v>
      </c>
      <c r="B30" t="s">
        <v>34</v>
      </c>
      <c r="C30" t="s">
        <v>34</v>
      </c>
      <c r="D30" t="s">
        <v>26</v>
      </c>
      <c r="E30" t="s">
        <v>27</v>
      </c>
      <c r="F30" t="s">
        <v>28</v>
      </c>
      <c r="G30">
        <v>1</v>
      </c>
      <c r="H30">
        <v>2</v>
      </c>
      <c r="I30">
        <v>4</v>
      </c>
      <c r="J30" s="9">
        <v>4</v>
      </c>
      <c r="K30" s="9">
        <v>4</v>
      </c>
      <c r="L30" s="9">
        <v>1</v>
      </c>
      <c r="M30" s="9">
        <v>3</v>
      </c>
      <c r="N30">
        <v>4</v>
      </c>
      <c r="O30">
        <v>4</v>
      </c>
      <c r="P30">
        <v>3</v>
      </c>
      <c r="Q30">
        <v>3</v>
      </c>
      <c r="R30" s="9" t="s">
        <v>29</v>
      </c>
      <c r="S30">
        <v>0</v>
      </c>
      <c r="T30" t="s">
        <v>30</v>
      </c>
      <c r="U30" t="s">
        <v>36</v>
      </c>
      <c r="V30" t="s">
        <v>31</v>
      </c>
    </row>
    <row r="31" spans="1:22" ht="15" customHeight="1" x14ac:dyDescent="0.3">
      <c r="A31">
        <v>0.50964967107403403</v>
      </c>
      <c r="B31" t="s">
        <v>24</v>
      </c>
      <c r="C31" t="s">
        <v>24</v>
      </c>
      <c r="D31" t="s">
        <v>26</v>
      </c>
      <c r="E31" t="s">
        <v>27</v>
      </c>
      <c r="F31" t="s">
        <v>38</v>
      </c>
      <c r="G31">
        <v>4</v>
      </c>
      <c r="H31">
        <v>3</v>
      </c>
      <c r="I31">
        <v>3</v>
      </c>
      <c r="J31" s="9">
        <v>5</v>
      </c>
      <c r="K31" s="9">
        <v>5</v>
      </c>
      <c r="L31" s="9">
        <v>1</v>
      </c>
      <c r="M31" s="9">
        <v>2</v>
      </c>
      <c r="N31">
        <v>5</v>
      </c>
      <c r="O31">
        <v>2</v>
      </c>
      <c r="P31">
        <v>5</v>
      </c>
      <c r="Q31">
        <v>5</v>
      </c>
      <c r="R31" s="9" t="s">
        <v>29</v>
      </c>
      <c r="S31">
        <v>1</v>
      </c>
      <c r="T31" t="s">
        <v>30</v>
      </c>
      <c r="U31" t="s">
        <v>36</v>
      </c>
      <c r="V31" t="s">
        <v>31</v>
      </c>
    </row>
    <row r="32" spans="1:22" ht="15" customHeight="1" x14ac:dyDescent="0.3">
      <c r="A32">
        <v>0.62253344267952648</v>
      </c>
      <c r="B32" t="s">
        <v>42</v>
      </c>
      <c r="C32" t="s">
        <v>42</v>
      </c>
      <c r="D32" t="s">
        <v>26</v>
      </c>
      <c r="E32" t="s">
        <v>27</v>
      </c>
      <c r="F32" t="s">
        <v>28</v>
      </c>
      <c r="G32">
        <v>2</v>
      </c>
      <c r="H32">
        <v>3</v>
      </c>
      <c r="I32">
        <v>7</v>
      </c>
      <c r="J32" s="9">
        <v>2</v>
      </c>
      <c r="K32" s="9">
        <v>2</v>
      </c>
      <c r="L32" s="9">
        <v>4</v>
      </c>
      <c r="M32" s="9">
        <v>2</v>
      </c>
      <c r="N32">
        <v>4</v>
      </c>
      <c r="O32">
        <v>4</v>
      </c>
      <c r="P32">
        <v>4</v>
      </c>
      <c r="Q32">
        <v>4</v>
      </c>
      <c r="R32" s="9" t="s">
        <v>29</v>
      </c>
      <c r="S32">
        <v>1</v>
      </c>
      <c r="T32" t="s">
        <v>35</v>
      </c>
      <c r="U32" t="s">
        <v>36</v>
      </c>
      <c r="V32" t="s">
        <v>23</v>
      </c>
    </row>
    <row r="33" spans="1:22" ht="15" customHeight="1" x14ac:dyDescent="0.3">
      <c r="A33">
        <v>0.18870235962292026</v>
      </c>
      <c r="B33" t="s">
        <v>24</v>
      </c>
      <c r="C33" t="s">
        <v>24</v>
      </c>
      <c r="D33" t="s">
        <v>26</v>
      </c>
      <c r="E33" t="s">
        <v>26</v>
      </c>
      <c r="F33" t="s">
        <v>38</v>
      </c>
      <c r="G33">
        <v>2</v>
      </c>
      <c r="H33">
        <v>2</v>
      </c>
      <c r="I33">
        <v>6</v>
      </c>
      <c r="J33" s="9">
        <v>5</v>
      </c>
      <c r="K33" s="9">
        <v>5</v>
      </c>
      <c r="L33" s="9">
        <v>1</v>
      </c>
      <c r="M33" s="9">
        <v>2</v>
      </c>
      <c r="N33">
        <v>5</v>
      </c>
      <c r="O33">
        <v>1</v>
      </c>
      <c r="P33">
        <v>1</v>
      </c>
      <c r="Q33">
        <v>5</v>
      </c>
      <c r="R33" s="9" t="s">
        <v>29</v>
      </c>
      <c r="S33">
        <v>1</v>
      </c>
      <c r="T33" t="s">
        <v>35</v>
      </c>
      <c r="U33" t="s">
        <v>36</v>
      </c>
      <c r="V33" t="s">
        <v>23</v>
      </c>
    </row>
    <row r="34" spans="1:22" ht="15" customHeight="1" x14ac:dyDescent="0.3">
      <c r="A34">
        <v>2.9000259328708866E-2</v>
      </c>
      <c r="B34" t="s">
        <v>24</v>
      </c>
      <c r="C34" t="s">
        <v>24</v>
      </c>
      <c r="D34" t="s">
        <v>26</v>
      </c>
      <c r="E34" t="s">
        <v>26</v>
      </c>
      <c r="F34" t="s">
        <v>41</v>
      </c>
      <c r="G34">
        <v>1</v>
      </c>
      <c r="H34">
        <v>2</v>
      </c>
      <c r="I34">
        <v>2</v>
      </c>
      <c r="J34" s="9">
        <v>4</v>
      </c>
      <c r="K34" s="9">
        <v>5</v>
      </c>
      <c r="L34" s="9">
        <v>1</v>
      </c>
      <c r="M34" s="9">
        <v>2</v>
      </c>
      <c r="N34">
        <v>4</v>
      </c>
      <c r="O34">
        <v>5</v>
      </c>
      <c r="P34">
        <v>5</v>
      </c>
      <c r="Q34">
        <v>5</v>
      </c>
      <c r="R34" s="9" t="s">
        <v>29</v>
      </c>
      <c r="S34">
        <v>1</v>
      </c>
      <c r="T34" t="s">
        <v>30</v>
      </c>
      <c r="U34" t="s">
        <v>36</v>
      </c>
      <c r="V34" t="s">
        <v>23</v>
      </c>
    </row>
    <row r="35" spans="1:22" ht="15" customHeight="1" x14ac:dyDescent="0.3">
      <c r="A35">
        <v>0.97849524177714009</v>
      </c>
      <c r="B35" t="s">
        <v>25</v>
      </c>
      <c r="C35" t="s">
        <v>37</v>
      </c>
      <c r="D35" t="s">
        <v>26</v>
      </c>
      <c r="E35" t="s">
        <v>27</v>
      </c>
      <c r="F35" t="s">
        <v>41</v>
      </c>
      <c r="G35">
        <v>1</v>
      </c>
      <c r="H35">
        <v>5</v>
      </c>
      <c r="I35">
        <v>2</v>
      </c>
      <c r="J35" s="9">
        <v>5</v>
      </c>
      <c r="K35" s="9">
        <v>3</v>
      </c>
      <c r="L35" s="9">
        <v>1</v>
      </c>
      <c r="M35" s="9">
        <v>2</v>
      </c>
      <c r="N35">
        <v>5</v>
      </c>
      <c r="O35">
        <v>3</v>
      </c>
      <c r="P35">
        <v>3</v>
      </c>
      <c r="Q35">
        <v>5</v>
      </c>
      <c r="R35" s="9" t="s">
        <v>29</v>
      </c>
      <c r="S35">
        <v>0</v>
      </c>
      <c r="T35" t="s">
        <v>30</v>
      </c>
      <c r="U35" t="s">
        <v>36</v>
      </c>
      <c r="V35" t="s">
        <v>31</v>
      </c>
    </row>
    <row r="36" spans="1:22" ht="15" customHeight="1" x14ac:dyDescent="0.3">
      <c r="A36">
        <v>0.7058667816569163</v>
      </c>
      <c r="B36" t="s">
        <v>24</v>
      </c>
      <c r="C36" t="s">
        <v>24</v>
      </c>
      <c r="D36" t="s">
        <v>26</v>
      </c>
      <c r="E36" t="s">
        <v>26</v>
      </c>
      <c r="F36" t="s">
        <v>40</v>
      </c>
      <c r="G36">
        <v>9</v>
      </c>
      <c r="H36">
        <v>5</v>
      </c>
      <c r="I36">
        <v>1</v>
      </c>
      <c r="J36" s="9">
        <v>5</v>
      </c>
      <c r="K36" s="9">
        <v>3</v>
      </c>
      <c r="L36" s="9">
        <v>4</v>
      </c>
      <c r="M36" s="9">
        <v>4</v>
      </c>
      <c r="N36">
        <v>5</v>
      </c>
      <c r="O36">
        <v>3</v>
      </c>
      <c r="P36">
        <v>4</v>
      </c>
      <c r="Q36">
        <v>4</v>
      </c>
      <c r="R36" s="9" t="s">
        <v>29</v>
      </c>
      <c r="S36">
        <v>0</v>
      </c>
      <c r="T36" t="s">
        <v>35</v>
      </c>
      <c r="U36" t="s">
        <v>22</v>
      </c>
      <c r="V36" t="s">
        <v>31</v>
      </c>
    </row>
    <row r="37" spans="1:22" ht="15" customHeight="1" x14ac:dyDescent="0.3">
      <c r="A37">
        <v>0.99229260522711626</v>
      </c>
      <c r="B37" t="s">
        <v>37</v>
      </c>
      <c r="C37" t="s">
        <v>37</v>
      </c>
      <c r="D37" t="s">
        <v>26</v>
      </c>
      <c r="E37" t="s">
        <v>26</v>
      </c>
      <c r="F37" t="s">
        <v>28</v>
      </c>
      <c r="G37">
        <v>10</v>
      </c>
      <c r="H37">
        <v>1</v>
      </c>
      <c r="I37">
        <v>4</v>
      </c>
      <c r="J37" s="9">
        <v>5</v>
      </c>
      <c r="K37" s="9">
        <v>5</v>
      </c>
      <c r="L37" s="9">
        <v>1</v>
      </c>
      <c r="M37" s="9">
        <v>2</v>
      </c>
      <c r="N37">
        <v>5</v>
      </c>
      <c r="O37">
        <v>5</v>
      </c>
      <c r="P37">
        <v>3</v>
      </c>
      <c r="Q37">
        <v>5</v>
      </c>
      <c r="R37" s="9" t="s">
        <v>29</v>
      </c>
      <c r="S37">
        <v>0</v>
      </c>
      <c r="T37" t="s">
        <v>30</v>
      </c>
      <c r="U37" t="s">
        <v>36</v>
      </c>
      <c r="V37" t="s">
        <v>23</v>
      </c>
    </row>
    <row r="38" spans="1:22" ht="15" customHeight="1" x14ac:dyDescent="0.3">
      <c r="A38">
        <v>0.60882194160986625</v>
      </c>
      <c r="B38" t="s">
        <v>34</v>
      </c>
      <c r="C38" t="s">
        <v>34</v>
      </c>
      <c r="D38" t="s">
        <v>26</v>
      </c>
      <c r="E38" t="s">
        <v>27</v>
      </c>
      <c r="F38" t="s">
        <v>40</v>
      </c>
      <c r="G38">
        <v>9</v>
      </c>
      <c r="H38">
        <v>1</v>
      </c>
      <c r="I38">
        <v>6</v>
      </c>
      <c r="J38" s="9">
        <v>5</v>
      </c>
      <c r="K38" s="9">
        <v>5</v>
      </c>
      <c r="L38" s="9">
        <v>4</v>
      </c>
      <c r="M38" s="9">
        <v>2</v>
      </c>
      <c r="N38">
        <v>5</v>
      </c>
      <c r="O38">
        <v>2</v>
      </c>
      <c r="P38">
        <v>4</v>
      </c>
      <c r="Q38">
        <v>5</v>
      </c>
      <c r="R38" s="9" t="s">
        <v>29</v>
      </c>
      <c r="S38">
        <v>0</v>
      </c>
      <c r="T38" t="s">
        <v>35</v>
      </c>
      <c r="U38" t="s">
        <v>36</v>
      </c>
      <c r="V38" t="s">
        <v>31</v>
      </c>
    </row>
    <row r="39" spans="1:22" ht="15" customHeight="1" x14ac:dyDescent="0.3">
      <c r="A39">
        <v>0.51450470790195535</v>
      </c>
      <c r="B39" t="s">
        <v>34</v>
      </c>
      <c r="C39" t="s">
        <v>34</v>
      </c>
      <c r="D39" t="s">
        <v>26</v>
      </c>
      <c r="E39" t="s">
        <v>27</v>
      </c>
      <c r="F39" t="s">
        <v>28</v>
      </c>
      <c r="G39">
        <v>2</v>
      </c>
      <c r="H39">
        <v>4</v>
      </c>
      <c r="I39">
        <v>4</v>
      </c>
      <c r="J39" s="9">
        <v>3</v>
      </c>
      <c r="K39" s="9">
        <v>5</v>
      </c>
      <c r="L39" s="9">
        <v>1</v>
      </c>
      <c r="M39" s="9">
        <v>4</v>
      </c>
      <c r="N39">
        <v>3</v>
      </c>
      <c r="O39">
        <v>5</v>
      </c>
      <c r="P39">
        <v>3</v>
      </c>
      <c r="Q39">
        <v>4</v>
      </c>
      <c r="R39" s="9" t="s">
        <v>29</v>
      </c>
      <c r="S39">
        <v>0</v>
      </c>
      <c r="T39" t="s">
        <v>30</v>
      </c>
      <c r="U39" t="s">
        <v>36</v>
      </c>
      <c r="V39" t="s">
        <v>31</v>
      </c>
    </row>
    <row r="40" spans="1:22" ht="15" customHeight="1" x14ac:dyDescent="0.3">
      <c r="A40">
        <v>0.74459089864809369</v>
      </c>
      <c r="B40" t="s">
        <v>24</v>
      </c>
      <c r="C40" t="s">
        <v>24</v>
      </c>
      <c r="D40" t="s">
        <v>26</v>
      </c>
      <c r="E40" t="s">
        <v>27</v>
      </c>
      <c r="F40" t="s">
        <v>40</v>
      </c>
      <c r="G40">
        <v>4</v>
      </c>
      <c r="H40">
        <v>3</v>
      </c>
      <c r="I40">
        <v>3</v>
      </c>
      <c r="J40" s="9">
        <v>5</v>
      </c>
      <c r="K40" s="9">
        <v>5</v>
      </c>
      <c r="L40" s="9">
        <v>1</v>
      </c>
      <c r="M40" s="9">
        <v>2</v>
      </c>
      <c r="N40">
        <v>5</v>
      </c>
      <c r="O40">
        <v>5</v>
      </c>
      <c r="P40">
        <v>3</v>
      </c>
      <c r="Q40">
        <v>5</v>
      </c>
      <c r="R40" s="9" t="s">
        <v>29</v>
      </c>
      <c r="S40">
        <v>0</v>
      </c>
      <c r="T40" t="s">
        <v>30</v>
      </c>
      <c r="U40" t="s">
        <v>36</v>
      </c>
      <c r="V40" t="s">
        <v>31</v>
      </c>
    </row>
    <row r="41" spans="1:22" ht="15" customHeight="1" x14ac:dyDescent="0.3">
      <c r="A41">
        <v>0.92626023613838504</v>
      </c>
      <c r="B41" t="s">
        <v>24</v>
      </c>
      <c r="C41" t="s">
        <v>24</v>
      </c>
      <c r="D41" t="s">
        <v>26</v>
      </c>
      <c r="E41" t="s">
        <v>26</v>
      </c>
      <c r="F41" t="s">
        <v>28</v>
      </c>
      <c r="G41">
        <v>6</v>
      </c>
      <c r="H41">
        <v>5</v>
      </c>
      <c r="I41">
        <v>6</v>
      </c>
      <c r="J41" s="9">
        <v>4</v>
      </c>
      <c r="K41" s="9">
        <v>4</v>
      </c>
      <c r="L41" s="9">
        <v>4</v>
      </c>
      <c r="M41" s="9">
        <v>4</v>
      </c>
      <c r="N41">
        <v>4</v>
      </c>
      <c r="O41">
        <v>4</v>
      </c>
      <c r="P41">
        <v>4</v>
      </c>
      <c r="Q41">
        <v>4</v>
      </c>
      <c r="R41" s="9" t="s">
        <v>29</v>
      </c>
      <c r="S41">
        <v>1</v>
      </c>
      <c r="T41" t="s">
        <v>35</v>
      </c>
      <c r="U41" t="s">
        <v>36</v>
      </c>
      <c r="V41" t="s">
        <v>23</v>
      </c>
    </row>
    <row r="42" spans="1:22" ht="15" customHeight="1" x14ac:dyDescent="0.3">
      <c r="A42">
        <v>0.17153149641588528</v>
      </c>
      <c r="B42" t="s">
        <v>42</v>
      </c>
      <c r="C42" t="s">
        <v>42</v>
      </c>
      <c r="D42" t="s">
        <v>26</v>
      </c>
      <c r="E42" t="s">
        <v>26</v>
      </c>
      <c r="F42" t="s">
        <v>38</v>
      </c>
      <c r="G42">
        <v>3</v>
      </c>
      <c r="H42">
        <v>1</v>
      </c>
      <c r="I42">
        <v>3</v>
      </c>
      <c r="J42" s="9">
        <v>5</v>
      </c>
      <c r="K42" s="9">
        <v>5</v>
      </c>
      <c r="L42" s="9">
        <v>1</v>
      </c>
      <c r="M42" s="9">
        <v>1</v>
      </c>
      <c r="N42">
        <v>5</v>
      </c>
      <c r="O42">
        <v>5</v>
      </c>
      <c r="P42">
        <v>3</v>
      </c>
      <c r="Q42">
        <v>3</v>
      </c>
      <c r="R42" s="9" t="s">
        <v>29</v>
      </c>
      <c r="S42">
        <v>0</v>
      </c>
      <c r="T42" t="s">
        <v>30</v>
      </c>
      <c r="U42" t="s">
        <v>36</v>
      </c>
      <c r="V42" t="s">
        <v>23</v>
      </c>
    </row>
    <row r="43" spans="1:22" ht="15" customHeight="1" x14ac:dyDescent="0.3">
      <c r="A43">
        <v>0.21870923153198329</v>
      </c>
      <c r="B43" t="s">
        <v>34</v>
      </c>
      <c r="C43" t="s">
        <v>37</v>
      </c>
      <c r="D43" t="s">
        <v>26</v>
      </c>
      <c r="E43" t="s">
        <v>26</v>
      </c>
      <c r="F43" t="s">
        <v>41</v>
      </c>
      <c r="G43">
        <v>1</v>
      </c>
      <c r="H43">
        <v>10</v>
      </c>
      <c r="I43">
        <v>4</v>
      </c>
      <c r="J43" s="9">
        <v>3</v>
      </c>
      <c r="K43" s="9">
        <v>5</v>
      </c>
      <c r="L43" s="9">
        <v>1</v>
      </c>
      <c r="M43" s="9">
        <v>2</v>
      </c>
      <c r="N43">
        <v>3</v>
      </c>
      <c r="O43">
        <v>5</v>
      </c>
      <c r="P43">
        <v>3</v>
      </c>
      <c r="Q43">
        <v>5</v>
      </c>
      <c r="R43" s="9" t="s">
        <v>29</v>
      </c>
      <c r="S43">
        <v>0</v>
      </c>
      <c r="T43" t="s">
        <v>30</v>
      </c>
      <c r="U43" t="s">
        <v>22</v>
      </c>
      <c r="V43" t="s">
        <v>31</v>
      </c>
    </row>
    <row r="44" spans="1:22" ht="15" customHeight="1" x14ac:dyDescent="0.3">
      <c r="A44">
        <v>0.97818078366202565</v>
      </c>
      <c r="B44" t="s">
        <v>34</v>
      </c>
      <c r="C44" t="s">
        <v>34</v>
      </c>
      <c r="D44" t="s">
        <v>26</v>
      </c>
      <c r="E44" t="s">
        <v>27</v>
      </c>
      <c r="F44" t="s">
        <v>33</v>
      </c>
      <c r="G44">
        <v>6</v>
      </c>
      <c r="H44">
        <v>6</v>
      </c>
      <c r="I44">
        <v>1</v>
      </c>
      <c r="J44" s="9">
        <v>5</v>
      </c>
      <c r="K44" s="9">
        <v>5</v>
      </c>
      <c r="L44" s="9">
        <v>4</v>
      </c>
      <c r="M44" s="9">
        <v>4</v>
      </c>
      <c r="N44">
        <v>5</v>
      </c>
      <c r="O44">
        <v>5</v>
      </c>
      <c r="P44">
        <v>4</v>
      </c>
      <c r="Q44">
        <v>4</v>
      </c>
      <c r="R44" s="9" t="s">
        <v>29</v>
      </c>
      <c r="S44">
        <v>1</v>
      </c>
      <c r="T44" t="s">
        <v>35</v>
      </c>
      <c r="U44" t="s">
        <v>36</v>
      </c>
      <c r="V44" t="s">
        <v>23</v>
      </c>
    </row>
    <row r="45" spans="1:22" ht="15" customHeight="1" x14ac:dyDescent="0.3">
      <c r="A45">
        <v>0.95996288378394601</v>
      </c>
      <c r="B45" t="s">
        <v>34</v>
      </c>
      <c r="C45" t="s">
        <v>25</v>
      </c>
      <c r="D45" t="s">
        <v>26</v>
      </c>
      <c r="E45" t="s">
        <v>27</v>
      </c>
      <c r="F45" t="s">
        <v>33</v>
      </c>
      <c r="G45">
        <v>5</v>
      </c>
      <c r="H45">
        <v>9</v>
      </c>
      <c r="I45">
        <v>6</v>
      </c>
      <c r="J45" s="9">
        <v>5</v>
      </c>
      <c r="K45" s="9">
        <v>5</v>
      </c>
      <c r="L45" s="9">
        <v>1</v>
      </c>
      <c r="M45" s="9">
        <v>4</v>
      </c>
      <c r="N45">
        <v>5</v>
      </c>
      <c r="O45">
        <v>5</v>
      </c>
      <c r="P45">
        <v>5</v>
      </c>
      <c r="Q45">
        <v>4</v>
      </c>
      <c r="R45" s="9" t="s">
        <v>29</v>
      </c>
      <c r="S45">
        <v>0</v>
      </c>
      <c r="T45" t="s">
        <v>35</v>
      </c>
      <c r="U45" t="s">
        <v>22</v>
      </c>
      <c r="V45" t="s">
        <v>31</v>
      </c>
    </row>
    <row r="46" spans="1:22" ht="15" customHeight="1" x14ac:dyDescent="0.3">
      <c r="A46">
        <v>0.14198531585952101</v>
      </c>
      <c r="B46" t="s">
        <v>25</v>
      </c>
      <c r="C46" t="s">
        <v>34</v>
      </c>
      <c r="D46" t="s">
        <v>26</v>
      </c>
      <c r="E46" t="s">
        <v>26</v>
      </c>
      <c r="F46" t="s">
        <v>41</v>
      </c>
      <c r="G46">
        <v>2</v>
      </c>
      <c r="H46">
        <v>1</v>
      </c>
      <c r="I46">
        <v>5</v>
      </c>
      <c r="J46" s="9">
        <v>5</v>
      </c>
      <c r="K46" s="9">
        <v>5</v>
      </c>
      <c r="L46" s="9">
        <v>4</v>
      </c>
      <c r="M46" s="9">
        <v>4</v>
      </c>
      <c r="N46">
        <v>5</v>
      </c>
      <c r="O46">
        <v>5</v>
      </c>
      <c r="P46">
        <v>4</v>
      </c>
      <c r="Q46">
        <v>4</v>
      </c>
      <c r="R46" s="9" t="s">
        <v>29</v>
      </c>
      <c r="S46">
        <v>0</v>
      </c>
      <c r="T46" t="s">
        <v>30</v>
      </c>
      <c r="U46" t="s">
        <v>36</v>
      </c>
      <c r="V46" t="s">
        <v>23</v>
      </c>
    </row>
    <row r="47" spans="1:22" ht="15" customHeight="1" x14ac:dyDescent="0.3">
      <c r="A47">
        <v>4.3389153944858871E-2</v>
      </c>
      <c r="B47" t="s">
        <v>42</v>
      </c>
      <c r="C47" t="s">
        <v>42</v>
      </c>
      <c r="D47" t="s">
        <v>26</v>
      </c>
      <c r="E47" t="s">
        <v>26</v>
      </c>
      <c r="F47" t="s">
        <v>33</v>
      </c>
      <c r="G47">
        <v>3</v>
      </c>
      <c r="H47">
        <v>5</v>
      </c>
      <c r="I47">
        <v>2</v>
      </c>
      <c r="J47" s="9">
        <v>5</v>
      </c>
      <c r="K47" s="9">
        <v>1</v>
      </c>
      <c r="L47" s="9">
        <v>1</v>
      </c>
      <c r="M47" s="9">
        <v>2</v>
      </c>
      <c r="N47">
        <v>5</v>
      </c>
      <c r="O47">
        <v>3</v>
      </c>
      <c r="P47">
        <v>3</v>
      </c>
      <c r="Q47">
        <v>5</v>
      </c>
      <c r="R47" s="9" t="s">
        <v>29</v>
      </c>
      <c r="S47">
        <v>0</v>
      </c>
      <c r="T47" t="s">
        <v>30</v>
      </c>
      <c r="U47" t="s">
        <v>36</v>
      </c>
      <c r="V47" t="s">
        <v>31</v>
      </c>
    </row>
    <row r="48" spans="1:22" ht="15" customHeight="1" x14ac:dyDescent="0.3">
      <c r="A48">
        <v>9.7559494160779581E-2</v>
      </c>
      <c r="B48" t="s">
        <v>34</v>
      </c>
      <c r="C48" t="s">
        <v>34</v>
      </c>
      <c r="D48" t="s">
        <v>26</v>
      </c>
      <c r="E48" t="s">
        <v>26</v>
      </c>
      <c r="F48" t="s">
        <v>40</v>
      </c>
      <c r="G48">
        <v>3</v>
      </c>
      <c r="H48">
        <v>4</v>
      </c>
      <c r="I48">
        <v>1</v>
      </c>
      <c r="J48" s="9">
        <v>4</v>
      </c>
      <c r="K48" s="9">
        <v>4</v>
      </c>
      <c r="L48" s="9">
        <v>4</v>
      </c>
      <c r="M48" s="9">
        <v>4</v>
      </c>
      <c r="N48">
        <v>4</v>
      </c>
      <c r="O48">
        <v>4</v>
      </c>
      <c r="P48">
        <v>4</v>
      </c>
      <c r="Q48">
        <v>4</v>
      </c>
      <c r="R48" s="9" t="s">
        <v>29</v>
      </c>
      <c r="S48">
        <v>1</v>
      </c>
      <c r="T48" t="s">
        <v>30</v>
      </c>
      <c r="U48" t="s">
        <v>22</v>
      </c>
      <c r="V48" t="s">
        <v>31</v>
      </c>
    </row>
    <row r="49" spans="1:22" ht="15" customHeight="1" x14ac:dyDescent="0.3">
      <c r="A49">
        <v>0.39241842243615743</v>
      </c>
      <c r="B49" t="s">
        <v>37</v>
      </c>
      <c r="C49" t="s">
        <v>42</v>
      </c>
      <c r="D49" t="s">
        <v>26</v>
      </c>
      <c r="E49" t="s">
        <v>32</v>
      </c>
      <c r="F49" t="s">
        <v>28</v>
      </c>
      <c r="G49">
        <v>10</v>
      </c>
      <c r="H49">
        <v>1</v>
      </c>
      <c r="I49">
        <v>10</v>
      </c>
      <c r="J49" s="9">
        <v>2</v>
      </c>
      <c r="K49" s="9">
        <v>4</v>
      </c>
      <c r="L49" s="9">
        <v>1</v>
      </c>
      <c r="M49" s="9">
        <v>4</v>
      </c>
      <c r="N49">
        <v>4</v>
      </c>
      <c r="O49">
        <v>4</v>
      </c>
      <c r="P49">
        <v>3</v>
      </c>
      <c r="Q49">
        <v>4</v>
      </c>
      <c r="R49" s="9" t="s">
        <v>29</v>
      </c>
      <c r="S49">
        <v>0</v>
      </c>
      <c r="T49" t="s">
        <v>35</v>
      </c>
      <c r="U49" t="s">
        <v>36</v>
      </c>
      <c r="V49" t="s">
        <v>31</v>
      </c>
    </row>
    <row r="50" spans="1:22" ht="15" customHeight="1" x14ac:dyDescent="0.3">
      <c r="A50">
        <v>0.31227088972822026</v>
      </c>
      <c r="B50" t="s">
        <v>24</v>
      </c>
      <c r="C50" t="s">
        <v>24</v>
      </c>
      <c r="D50" t="s">
        <v>26</v>
      </c>
      <c r="E50" t="s">
        <v>26</v>
      </c>
      <c r="F50" t="s">
        <v>41</v>
      </c>
      <c r="G50">
        <v>1</v>
      </c>
      <c r="H50">
        <v>10</v>
      </c>
      <c r="I50">
        <v>5</v>
      </c>
      <c r="J50" s="9">
        <v>5</v>
      </c>
      <c r="K50" s="9">
        <v>5</v>
      </c>
      <c r="L50" s="9">
        <v>2</v>
      </c>
      <c r="M50" s="9">
        <v>1</v>
      </c>
      <c r="N50">
        <v>5</v>
      </c>
      <c r="O50">
        <v>5</v>
      </c>
      <c r="P50">
        <v>4</v>
      </c>
      <c r="Q50">
        <v>3</v>
      </c>
      <c r="R50" s="9" t="s">
        <v>29</v>
      </c>
      <c r="S50">
        <v>1</v>
      </c>
      <c r="T50" t="s">
        <v>30</v>
      </c>
      <c r="U50" t="s">
        <v>22</v>
      </c>
      <c r="V50" t="s">
        <v>31</v>
      </c>
    </row>
    <row r="51" spans="1:22" ht="15" customHeight="1" x14ac:dyDescent="0.3">
      <c r="A51">
        <v>0.46782771127578016</v>
      </c>
      <c r="B51" t="s">
        <v>34</v>
      </c>
      <c r="C51" t="s">
        <v>34</v>
      </c>
      <c r="D51" t="s">
        <v>26</v>
      </c>
      <c r="E51" t="s">
        <v>27</v>
      </c>
      <c r="F51" t="s">
        <v>41</v>
      </c>
      <c r="G51">
        <v>6</v>
      </c>
      <c r="H51">
        <v>9</v>
      </c>
      <c r="I51">
        <v>2</v>
      </c>
      <c r="J51" s="9">
        <v>5</v>
      </c>
      <c r="K51" s="9">
        <v>5</v>
      </c>
      <c r="L51" s="9">
        <v>4</v>
      </c>
      <c r="M51" s="9">
        <v>4</v>
      </c>
      <c r="N51">
        <v>5</v>
      </c>
      <c r="O51">
        <v>5</v>
      </c>
      <c r="P51">
        <v>4</v>
      </c>
      <c r="Q51">
        <v>4</v>
      </c>
      <c r="R51" s="9" t="s">
        <v>29</v>
      </c>
      <c r="S51">
        <v>1</v>
      </c>
      <c r="T51" t="s">
        <v>30</v>
      </c>
      <c r="U51" t="s">
        <v>36</v>
      </c>
      <c r="V51" t="s">
        <v>31</v>
      </c>
    </row>
    <row r="52" spans="1:22" ht="15" customHeight="1" x14ac:dyDescent="0.3">
      <c r="A52">
        <v>0.18828858295855255</v>
      </c>
      <c r="B52" t="s">
        <v>34</v>
      </c>
      <c r="C52" t="s">
        <v>37</v>
      </c>
      <c r="D52" t="s">
        <v>26</v>
      </c>
      <c r="E52" t="s">
        <v>26</v>
      </c>
      <c r="F52" t="s">
        <v>33</v>
      </c>
      <c r="G52">
        <v>1</v>
      </c>
      <c r="H52">
        <v>1</v>
      </c>
      <c r="I52">
        <v>5</v>
      </c>
      <c r="J52" s="9">
        <v>2</v>
      </c>
      <c r="K52" s="9">
        <v>2</v>
      </c>
      <c r="L52" s="9">
        <v>1</v>
      </c>
      <c r="M52" s="9">
        <v>2</v>
      </c>
      <c r="N52">
        <v>4</v>
      </c>
      <c r="O52">
        <v>4</v>
      </c>
      <c r="P52">
        <v>3</v>
      </c>
      <c r="Q52">
        <v>5</v>
      </c>
      <c r="R52" s="9" t="s">
        <v>29</v>
      </c>
      <c r="S52">
        <v>0</v>
      </c>
      <c r="T52" t="s">
        <v>30</v>
      </c>
      <c r="U52" t="s">
        <v>22</v>
      </c>
      <c r="V52" t="s">
        <v>31</v>
      </c>
    </row>
    <row r="53" spans="1:22" ht="15" customHeight="1" x14ac:dyDescent="0.3">
      <c r="A53">
        <v>0.67436122659977349</v>
      </c>
      <c r="B53" t="s">
        <v>34</v>
      </c>
      <c r="C53" t="s">
        <v>34</v>
      </c>
      <c r="D53" t="s">
        <v>26</v>
      </c>
      <c r="E53" t="s">
        <v>27</v>
      </c>
      <c r="F53" t="s">
        <v>38</v>
      </c>
      <c r="G53">
        <v>2</v>
      </c>
      <c r="H53">
        <v>4</v>
      </c>
      <c r="I53">
        <v>3</v>
      </c>
      <c r="J53" s="9">
        <v>5</v>
      </c>
      <c r="K53" s="9">
        <v>5</v>
      </c>
      <c r="L53" s="9">
        <v>3</v>
      </c>
      <c r="M53" s="9">
        <v>4</v>
      </c>
      <c r="N53">
        <v>5</v>
      </c>
      <c r="O53">
        <v>5</v>
      </c>
      <c r="P53">
        <v>3</v>
      </c>
      <c r="Q53">
        <v>4</v>
      </c>
      <c r="R53" s="9" t="s">
        <v>29</v>
      </c>
      <c r="S53">
        <v>0</v>
      </c>
      <c r="T53" t="s">
        <v>30</v>
      </c>
      <c r="U53" t="s">
        <v>36</v>
      </c>
      <c r="V53" t="s">
        <v>31</v>
      </c>
    </row>
    <row r="54" spans="1:22" ht="15" customHeight="1" x14ac:dyDescent="0.3">
      <c r="A54">
        <v>0.90380442975151853</v>
      </c>
      <c r="B54" t="s">
        <v>37</v>
      </c>
      <c r="C54" t="s">
        <v>25</v>
      </c>
      <c r="D54" t="s">
        <v>26</v>
      </c>
      <c r="E54" t="s">
        <v>27</v>
      </c>
      <c r="F54" t="s">
        <v>41</v>
      </c>
      <c r="G54">
        <v>1</v>
      </c>
      <c r="H54">
        <v>6</v>
      </c>
      <c r="I54">
        <v>2</v>
      </c>
      <c r="J54" s="9">
        <v>3</v>
      </c>
      <c r="K54" s="9">
        <v>5</v>
      </c>
      <c r="L54" s="9">
        <v>2</v>
      </c>
      <c r="M54" s="9">
        <v>4</v>
      </c>
      <c r="N54">
        <v>3</v>
      </c>
      <c r="O54">
        <v>5</v>
      </c>
      <c r="P54">
        <v>4</v>
      </c>
      <c r="Q54">
        <v>4</v>
      </c>
      <c r="R54" s="9" t="s">
        <v>29</v>
      </c>
      <c r="S54">
        <v>1</v>
      </c>
      <c r="T54" t="s">
        <v>30</v>
      </c>
      <c r="U54" t="s">
        <v>36</v>
      </c>
      <c r="V54" t="s">
        <v>23</v>
      </c>
    </row>
    <row r="55" spans="1:22" ht="15" customHeight="1" x14ac:dyDescent="0.3">
      <c r="A55">
        <v>0.98209477459832994</v>
      </c>
      <c r="B55" t="s">
        <v>37</v>
      </c>
      <c r="C55" t="s">
        <v>37</v>
      </c>
      <c r="D55" t="s">
        <v>26</v>
      </c>
      <c r="E55" t="s">
        <v>27</v>
      </c>
      <c r="F55" t="s">
        <v>28</v>
      </c>
      <c r="G55">
        <v>10</v>
      </c>
      <c r="H55">
        <v>9</v>
      </c>
      <c r="I55">
        <v>6</v>
      </c>
      <c r="J55" s="9">
        <v>1</v>
      </c>
      <c r="K55" s="9">
        <v>2</v>
      </c>
      <c r="L55" s="9">
        <v>1</v>
      </c>
      <c r="M55" s="9">
        <v>2</v>
      </c>
      <c r="N55">
        <v>3</v>
      </c>
      <c r="O55">
        <v>4</v>
      </c>
      <c r="P55">
        <v>3</v>
      </c>
      <c r="Q55">
        <v>5</v>
      </c>
      <c r="R55" s="9" t="s">
        <v>29</v>
      </c>
      <c r="S55">
        <v>0</v>
      </c>
      <c r="T55" t="s">
        <v>30</v>
      </c>
      <c r="U55" t="s">
        <v>22</v>
      </c>
      <c r="V55" t="s">
        <v>31</v>
      </c>
    </row>
    <row r="56" spans="1:22" ht="15" customHeight="1" x14ac:dyDescent="0.3">
      <c r="A56">
        <v>0.61422308753312838</v>
      </c>
      <c r="B56" t="s">
        <v>24</v>
      </c>
      <c r="C56" t="s">
        <v>24</v>
      </c>
      <c r="D56" t="s">
        <v>26</v>
      </c>
      <c r="E56" t="s">
        <v>27</v>
      </c>
      <c r="F56" t="s">
        <v>38</v>
      </c>
      <c r="G56">
        <v>1</v>
      </c>
      <c r="H56">
        <v>4</v>
      </c>
      <c r="I56">
        <v>1</v>
      </c>
      <c r="J56" s="9">
        <v>1</v>
      </c>
      <c r="K56" s="9">
        <v>5</v>
      </c>
      <c r="L56" s="9">
        <v>1</v>
      </c>
      <c r="M56" s="9">
        <v>2</v>
      </c>
      <c r="N56">
        <v>3</v>
      </c>
      <c r="O56">
        <v>5</v>
      </c>
      <c r="P56">
        <v>5</v>
      </c>
      <c r="Q56">
        <v>5</v>
      </c>
      <c r="R56" s="9" t="s">
        <v>29</v>
      </c>
      <c r="S56">
        <v>1</v>
      </c>
      <c r="T56" t="s">
        <v>30</v>
      </c>
      <c r="U56" t="s">
        <v>36</v>
      </c>
      <c r="V56" t="s">
        <v>31</v>
      </c>
    </row>
    <row r="57" spans="1:22" ht="15" customHeight="1" x14ac:dyDescent="0.3">
      <c r="A57">
        <v>0.65861887851960654</v>
      </c>
      <c r="B57" t="s">
        <v>25</v>
      </c>
      <c r="C57" t="s">
        <v>25</v>
      </c>
      <c r="D57" t="s">
        <v>26</v>
      </c>
      <c r="E57" t="s">
        <v>32</v>
      </c>
      <c r="F57" t="s">
        <v>39</v>
      </c>
      <c r="G57">
        <v>2</v>
      </c>
      <c r="H57">
        <v>2</v>
      </c>
      <c r="I57">
        <v>3</v>
      </c>
      <c r="J57" s="9">
        <v>4</v>
      </c>
      <c r="K57" s="9">
        <v>4</v>
      </c>
      <c r="L57" s="9">
        <v>1</v>
      </c>
      <c r="M57" s="9">
        <v>3</v>
      </c>
      <c r="N57">
        <v>4</v>
      </c>
      <c r="O57">
        <v>4</v>
      </c>
      <c r="P57">
        <v>3</v>
      </c>
      <c r="Q57">
        <v>3</v>
      </c>
      <c r="R57" s="9" t="s">
        <v>29</v>
      </c>
      <c r="S57">
        <v>0</v>
      </c>
      <c r="T57" t="s">
        <v>30</v>
      </c>
      <c r="U57" t="s">
        <v>22</v>
      </c>
      <c r="V57" t="s">
        <v>23</v>
      </c>
    </row>
    <row r="58" spans="1:22" ht="15" customHeight="1" x14ac:dyDescent="0.3">
      <c r="A58">
        <v>0.16426281267850151</v>
      </c>
      <c r="B58" t="s">
        <v>34</v>
      </c>
      <c r="C58" t="s">
        <v>34</v>
      </c>
      <c r="D58" t="s">
        <v>26</v>
      </c>
      <c r="E58" t="s">
        <v>27</v>
      </c>
      <c r="F58" t="s">
        <v>41</v>
      </c>
      <c r="G58">
        <v>8</v>
      </c>
      <c r="H58">
        <v>6</v>
      </c>
      <c r="I58">
        <v>2</v>
      </c>
      <c r="J58" s="9">
        <v>3</v>
      </c>
      <c r="K58" s="9">
        <v>5</v>
      </c>
      <c r="L58" s="9">
        <v>1</v>
      </c>
      <c r="M58" s="9">
        <v>2</v>
      </c>
      <c r="N58">
        <v>3</v>
      </c>
      <c r="O58">
        <v>5</v>
      </c>
      <c r="P58">
        <v>5</v>
      </c>
      <c r="Q58">
        <v>5</v>
      </c>
      <c r="R58" s="9" t="s">
        <v>29</v>
      </c>
      <c r="S58">
        <v>1</v>
      </c>
      <c r="T58" t="s">
        <v>30</v>
      </c>
      <c r="U58" t="s">
        <v>36</v>
      </c>
      <c r="V58" t="s">
        <v>23</v>
      </c>
    </row>
    <row r="59" spans="1:22" ht="15" customHeight="1" x14ac:dyDescent="0.3">
      <c r="A59">
        <v>7.6699636567143514E-3</v>
      </c>
      <c r="B59" t="s">
        <v>34</v>
      </c>
      <c r="C59" t="s">
        <v>34</v>
      </c>
      <c r="D59" t="s">
        <v>26</v>
      </c>
      <c r="E59" t="s">
        <v>27</v>
      </c>
      <c r="F59" t="s">
        <v>40</v>
      </c>
      <c r="G59">
        <v>1</v>
      </c>
      <c r="H59">
        <v>6</v>
      </c>
      <c r="I59">
        <v>3</v>
      </c>
      <c r="J59" s="9">
        <v>5</v>
      </c>
      <c r="K59" s="9">
        <v>4</v>
      </c>
      <c r="L59" s="9">
        <v>4</v>
      </c>
      <c r="M59" s="9">
        <v>4</v>
      </c>
      <c r="N59">
        <v>5</v>
      </c>
      <c r="O59">
        <v>4</v>
      </c>
      <c r="P59">
        <v>4</v>
      </c>
      <c r="Q59">
        <v>4</v>
      </c>
      <c r="R59" s="9" t="s">
        <v>29</v>
      </c>
      <c r="S59">
        <v>0</v>
      </c>
      <c r="T59" t="s">
        <v>35</v>
      </c>
      <c r="U59" t="s">
        <v>36</v>
      </c>
      <c r="V59" t="s">
        <v>31</v>
      </c>
    </row>
    <row r="60" spans="1:22" ht="15" customHeight="1" x14ac:dyDescent="0.3">
      <c r="A60">
        <v>0.97860693028495571</v>
      </c>
      <c r="B60" t="s">
        <v>37</v>
      </c>
      <c r="C60" t="s">
        <v>37</v>
      </c>
      <c r="D60" t="s">
        <v>32</v>
      </c>
      <c r="E60" t="s">
        <v>27</v>
      </c>
      <c r="F60" t="s">
        <v>28</v>
      </c>
      <c r="G60">
        <v>6</v>
      </c>
      <c r="H60">
        <v>5</v>
      </c>
      <c r="I60">
        <v>7</v>
      </c>
      <c r="J60" s="9">
        <v>3</v>
      </c>
      <c r="K60" s="9">
        <v>2</v>
      </c>
      <c r="L60" s="9">
        <v>3</v>
      </c>
      <c r="M60" s="9">
        <v>3</v>
      </c>
      <c r="N60">
        <v>3</v>
      </c>
      <c r="O60">
        <v>4</v>
      </c>
      <c r="P60">
        <v>3</v>
      </c>
      <c r="Q60">
        <v>3</v>
      </c>
      <c r="R60" s="9" t="s">
        <v>29</v>
      </c>
      <c r="S60">
        <v>0</v>
      </c>
      <c r="T60" t="s">
        <v>35</v>
      </c>
      <c r="U60" t="s">
        <v>36</v>
      </c>
      <c r="V60" t="s">
        <v>23</v>
      </c>
    </row>
    <row r="61" spans="1:22" ht="15" customHeight="1" x14ac:dyDescent="0.3">
      <c r="A61">
        <v>0.34770446658736343</v>
      </c>
      <c r="B61" t="s">
        <v>37</v>
      </c>
      <c r="C61" t="s">
        <v>37</v>
      </c>
      <c r="D61" t="s">
        <v>32</v>
      </c>
      <c r="E61" t="s">
        <v>27</v>
      </c>
      <c r="F61" t="s">
        <v>38</v>
      </c>
      <c r="G61">
        <v>5</v>
      </c>
      <c r="H61">
        <v>3</v>
      </c>
      <c r="I61">
        <v>3</v>
      </c>
      <c r="J61" s="9">
        <v>4</v>
      </c>
      <c r="K61" s="9">
        <v>4</v>
      </c>
      <c r="L61" s="9">
        <v>1</v>
      </c>
      <c r="M61" s="9">
        <v>4</v>
      </c>
      <c r="N61">
        <v>4</v>
      </c>
      <c r="O61">
        <v>4</v>
      </c>
      <c r="P61">
        <v>3</v>
      </c>
      <c r="Q61">
        <v>4</v>
      </c>
      <c r="R61" s="9" t="s">
        <v>29</v>
      </c>
      <c r="S61">
        <v>0</v>
      </c>
      <c r="T61" t="s">
        <v>35</v>
      </c>
      <c r="U61" t="s">
        <v>36</v>
      </c>
      <c r="V61" t="s">
        <v>31</v>
      </c>
    </row>
    <row r="62" spans="1:22" ht="15" customHeight="1" x14ac:dyDescent="0.3">
      <c r="A62">
        <v>0.14591876207630516</v>
      </c>
      <c r="B62" t="s">
        <v>25</v>
      </c>
      <c r="C62" t="s">
        <v>25</v>
      </c>
      <c r="D62" t="s">
        <v>26</v>
      </c>
      <c r="E62" t="s">
        <v>27</v>
      </c>
      <c r="F62" t="s">
        <v>38</v>
      </c>
      <c r="G62">
        <v>8</v>
      </c>
      <c r="H62">
        <v>1</v>
      </c>
      <c r="I62">
        <v>1</v>
      </c>
      <c r="J62" s="9">
        <v>2</v>
      </c>
      <c r="K62" s="9">
        <v>5</v>
      </c>
      <c r="L62" s="9">
        <v>4</v>
      </c>
      <c r="M62" s="9">
        <v>4</v>
      </c>
      <c r="N62">
        <v>4</v>
      </c>
      <c r="O62">
        <v>5</v>
      </c>
      <c r="P62">
        <v>4</v>
      </c>
      <c r="Q62">
        <v>4</v>
      </c>
      <c r="R62" s="9" t="s">
        <v>29</v>
      </c>
      <c r="S62">
        <v>1</v>
      </c>
      <c r="T62" t="s">
        <v>30</v>
      </c>
      <c r="U62" t="s">
        <v>22</v>
      </c>
      <c r="V62" t="s">
        <v>23</v>
      </c>
    </row>
    <row r="63" spans="1:22" ht="15" customHeight="1" x14ac:dyDescent="0.3">
      <c r="A63">
        <v>0.60350363800712503</v>
      </c>
      <c r="B63" t="s">
        <v>24</v>
      </c>
      <c r="C63" t="s">
        <v>25</v>
      </c>
      <c r="D63" t="s">
        <v>26</v>
      </c>
      <c r="E63" t="s">
        <v>26</v>
      </c>
      <c r="F63" t="s">
        <v>40</v>
      </c>
      <c r="G63">
        <v>1</v>
      </c>
      <c r="H63">
        <v>2</v>
      </c>
      <c r="I63">
        <v>5</v>
      </c>
      <c r="J63" s="9">
        <v>5</v>
      </c>
      <c r="K63" s="9">
        <v>5</v>
      </c>
      <c r="L63" s="9">
        <v>1</v>
      </c>
      <c r="M63" s="9">
        <v>2</v>
      </c>
      <c r="N63">
        <v>5</v>
      </c>
      <c r="O63">
        <v>5</v>
      </c>
      <c r="P63">
        <v>5</v>
      </c>
      <c r="Q63">
        <v>5</v>
      </c>
      <c r="R63" s="9" t="s">
        <v>29</v>
      </c>
      <c r="S63">
        <v>1</v>
      </c>
      <c r="T63" t="s">
        <v>35</v>
      </c>
      <c r="U63" t="s">
        <v>22</v>
      </c>
      <c r="V63" t="s">
        <v>31</v>
      </c>
    </row>
    <row r="64" spans="1:22" ht="15" customHeight="1" x14ac:dyDescent="0.3">
      <c r="A64">
        <v>0.74443232004111726</v>
      </c>
      <c r="B64" t="s">
        <v>25</v>
      </c>
      <c r="C64" t="s">
        <v>37</v>
      </c>
      <c r="D64" t="s">
        <v>32</v>
      </c>
      <c r="E64" t="s">
        <v>32</v>
      </c>
      <c r="F64" t="s">
        <v>40</v>
      </c>
      <c r="G64">
        <v>8</v>
      </c>
      <c r="H64">
        <v>3</v>
      </c>
      <c r="I64">
        <v>1</v>
      </c>
      <c r="J64" s="9">
        <v>4</v>
      </c>
      <c r="K64" s="9">
        <v>4</v>
      </c>
      <c r="L64" s="9">
        <v>4</v>
      </c>
      <c r="M64" s="9">
        <v>3</v>
      </c>
      <c r="N64">
        <v>4</v>
      </c>
      <c r="O64">
        <v>4</v>
      </c>
      <c r="P64">
        <v>4</v>
      </c>
      <c r="Q64">
        <v>3</v>
      </c>
      <c r="R64" s="9" t="s">
        <v>29</v>
      </c>
      <c r="S64">
        <v>0</v>
      </c>
      <c r="T64" t="s">
        <v>35</v>
      </c>
      <c r="U64" t="s">
        <v>36</v>
      </c>
      <c r="V64" t="s">
        <v>31</v>
      </c>
    </row>
    <row r="65" spans="1:22" ht="15" customHeight="1" x14ac:dyDescent="0.3">
      <c r="A65">
        <v>0.35105067807368362</v>
      </c>
      <c r="B65" t="s">
        <v>34</v>
      </c>
      <c r="C65" t="s">
        <v>34</v>
      </c>
      <c r="D65" t="s">
        <v>32</v>
      </c>
      <c r="E65" t="s">
        <v>27</v>
      </c>
      <c r="F65" t="s">
        <v>41</v>
      </c>
      <c r="G65">
        <v>8</v>
      </c>
      <c r="H65">
        <v>2</v>
      </c>
      <c r="I65">
        <v>6</v>
      </c>
      <c r="J65" s="9">
        <v>5</v>
      </c>
      <c r="K65" s="9">
        <v>4</v>
      </c>
      <c r="L65" s="9">
        <v>3</v>
      </c>
      <c r="M65" s="9">
        <v>2</v>
      </c>
      <c r="N65">
        <v>5</v>
      </c>
      <c r="O65">
        <v>4</v>
      </c>
      <c r="P65">
        <v>3</v>
      </c>
      <c r="Q65">
        <v>5</v>
      </c>
      <c r="R65" s="9" t="s">
        <v>29</v>
      </c>
      <c r="S65">
        <v>0</v>
      </c>
      <c r="T65" t="s">
        <v>30</v>
      </c>
      <c r="U65" t="s">
        <v>36</v>
      </c>
      <c r="V65" t="s">
        <v>31</v>
      </c>
    </row>
    <row r="66" spans="1:22" ht="15" customHeight="1" x14ac:dyDescent="0.3">
      <c r="A66">
        <v>4.9518551462731986E-2</v>
      </c>
      <c r="B66" t="s">
        <v>24</v>
      </c>
      <c r="C66" t="s">
        <v>34</v>
      </c>
      <c r="D66" t="s">
        <v>26</v>
      </c>
      <c r="E66" t="s">
        <v>27</v>
      </c>
      <c r="F66" t="s">
        <v>40</v>
      </c>
      <c r="G66">
        <v>8</v>
      </c>
      <c r="H66">
        <v>5</v>
      </c>
      <c r="I66">
        <v>2</v>
      </c>
      <c r="J66" s="9">
        <v>4</v>
      </c>
      <c r="K66" s="9">
        <v>4</v>
      </c>
      <c r="L66" s="9">
        <v>3</v>
      </c>
      <c r="M66" s="9">
        <v>2</v>
      </c>
      <c r="N66">
        <v>4</v>
      </c>
      <c r="O66">
        <v>4</v>
      </c>
      <c r="P66">
        <v>3</v>
      </c>
      <c r="Q66">
        <v>5</v>
      </c>
      <c r="R66" s="9" t="s">
        <v>29</v>
      </c>
      <c r="S66">
        <v>0</v>
      </c>
      <c r="T66" t="s">
        <v>35</v>
      </c>
      <c r="U66" t="s">
        <v>36</v>
      </c>
      <c r="V66" t="s">
        <v>31</v>
      </c>
    </row>
    <row r="67" spans="1:22" ht="15" customHeight="1" x14ac:dyDescent="0.3">
      <c r="A67">
        <v>0.43263972634187842</v>
      </c>
      <c r="B67" t="s">
        <v>25</v>
      </c>
      <c r="C67" t="s">
        <v>37</v>
      </c>
      <c r="D67" t="s">
        <v>26</v>
      </c>
      <c r="E67" t="s">
        <v>27</v>
      </c>
      <c r="F67" t="s">
        <v>40</v>
      </c>
      <c r="G67">
        <v>1</v>
      </c>
      <c r="H67">
        <v>9</v>
      </c>
      <c r="I67">
        <v>2</v>
      </c>
      <c r="J67" s="9">
        <v>4</v>
      </c>
      <c r="K67" s="9">
        <v>5</v>
      </c>
      <c r="L67" s="9">
        <v>1</v>
      </c>
      <c r="M67" s="9">
        <v>3</v>
      </c>
      <c r="N67">
        <v>4</v>
      </c>
      <c r="O67">
        <v>5</v>
      </c>
      <c r="P67">
        <v>3</v>
      </c>
      <c r="Q67">
        <v>3</v>
      </c>
      <c r="R67" s="9" t="s">
        <v>29</v>
      </c>
      <c r="S67">
        <v>0</v>
      </c>
      <c r="T67" t="s">
        <v>35</v>
      </c>
      <c r="U67" t="s">
        <v>22</v>
      </c>
      <c r="V67" t="s">
        <v>23</v>
      </c>
    </row>
    <row r="68" spans="1:22" ht="15" customHeight="1" x14ac:dyDescent="0.3">
      <c r="A68">
        <v>0.2184926116938114</v>
      </c>
      <c r="B68" t="s">
        <v>37</v>
      </c>
      <c r="C68" t="s">
        <v>42</v>
      </c>
      <c r="D68" t="s">
        <v>32</v>
      </c>
      <c r="E68" t="s">
        <v>27</v>
      </c>
      <c r="F68" t="s">
        <v>38</v>
      </c>
      <c r="G68">
        <v>7</v>
      </c>
      <c r="H68">
        <v>1</v>
      </c>
      <c r="I68">
        <v>3</v>
      </c>
      <c r="J68" s="9">
        <v>5</v>
      </c>
      <c r="K68" s="9">
        <v>4</v>
      </c>
      <c r="L68" s="9">
        <v>2</v>
      </c>
      <c r="M68" s="9">
        <v>2</v>
      </c>
      <c r="N68">
        <v>5</v>
      </c>
      <c r="O68">
        <v>4</v>
      </c>
      <c r="P68">
        <v>4</v>
      </c>
      <c r="Q68">
        <v>5</v>
      </c>
      <c r="R68" s="9" t="s">
        <v>29</v>
      </c>
      <c r="S68">
        <v>1</v>
      </c>
      <c r="T68" t="s">
        <v>30</v>
      </c>
      <c r="U68" t="s">
        <v>36</v>
      </c>
      <c r="V68" t="s">
        <v>23</v>
      </c>
    </row>
    <row r="69" spans="1:22" ht="15" customHeight="1" x14ac:dyDescent="0.3">
      <c r="A69">
        <v>0.45533532885350914</v>
      </c>
      <c r="B69" t="s">
        <v>25</v>
      </c>
      <c r="C69" t="s">
        <v>25</v>
      </c>
      <c r="D69" t="s">
        <v>32</v>
      </c>
      <c r="E69" t="s">
        <v>27</v>
      </c>
      <c r="F69" t="s">
        <v>41</v>
      </c>
      <c r="G69">
        <v>6</v>
      </c>
      <c r="H69">
        <v>5</v>
      </c>
      <c r="I69">
        <v>4</v>
      </c>
      <c r="J69" s="9">
        <v>5</v>
      </c>
      <c r="K69" s="9">
        <v>5</v>
      </c>
      <c r="L69" s="9">
        <v>3</v>
      </c>
      <c r="M69" s="9">
        <v>2</v>
      </c>
      <c r="N69">
        <v>5</v>
      </c>
      <c r="O69">
        <v>5</v>
      </c>
      <c r="P69">
        <v>3</v>
      </c>
      <c r="Q69">
        <v>5</v>
      </c>
      <c r="R69" s="9" t="s">
        <v>29</v>
      </c>
      <c r="S69">
        <v>1</v>
      </c>
      <c r="T69" t="s">
        <v>35</v>
      </c>
      <c r="U69" t="s">
        <v>22</v>
      </c>
      <c r="V69" t="s">
        <v>31</v>
      </c>
    </row>
    <row r="70" spans="1:22" ht="15" customHeight="1" x14ac:dyDescent="0.3">
      <c r="A70">
        <v>0.40864203363557494</v>
      </c>
      <c r="B70" t="s">
        <v>34</v>
      </c>
      <c r="C70" t="s">
        <v>24</v>
      </c>
      <c r="D70" t="s">
        <v>26</v>
      </c>
      <c r="E70" t="s">
        <v>27</v>
      </c>
      <c r="F70" t="s">
        <v>28</v>
      </c>
      <c r="G70">
        <v>10</v>
      </c>
      <c r="H70">
        <v>5</v>
      </c>
      <c r="I70">
        <v>3</v>
      </c>
      <c r="J70" s="9">
        <v>4</v>
      </c>
      <c r="K70" s="9">
        <v>3</v>
      </c>
      <c r="L70" s="9">
        <v>1</v>
      </c>
      <c r="M70" s="9">
        <v>2</v>
      </c>
      <c r="N70">
        <v>4</v>
      </c>
      <c r="O70">
        <v>3</v>
      </c>
      <c r="P70">
        <v>3</v>
      </c>
      <c r="Q70">
        <v>4</v>
      </c>
      <c r="R70" s="9" t="s">
        <v>29</v>
      </c>
      <c r="S70">
        <v>0</v>
      </c>
      <c r="T70" t="s">
        <v>35</v>
      </c>
      <c r="U70" t="s">
        <v>36</v>
      </c>
      <c r="V70" t="s">
        <v>31</v>
      </c>
    </row>
    <row r="71" spans="1:22" ht="15" customHeight="1" x14ac:dyDescent="0.3">
      <c r="A71">
        <v>0.47962532846796735</v>
      </c>
      <c r="B71" t="s">
        <v>34</v>
      </c>
      <c r="C71" t="s">
        <v>34</v>
      </c>
      <c r="D71" t="s">
        <v>26</v>
      </c>
      <c r="E71" t="s">
        <v>27</v>
      </c>
      <c r="F71" t="s">
        <v>28</v>
      </c>
      <c r="G71">
        <v>1</v>
      </c>
      <c r="H71">
        <v>6</v>
      </c>
      <c r="I71">
        <v>1</v>
      </c>
      <c r="J71" s="9">
        <v>3</v>
      </c>
      <c r="K71" s="9">
        <v>5</v>
      </c>
      <c r="L71" s="9">
        <v>1</v>
      </c>
      <c r="M71" s="9">
        <v>4</v>
      </c>
      <c r="N71">
        <v>3</v>
      </c>
      <c r="O71">
        <v>5</v>
      </c>
      <c r="P71">
        <v>3</v>
      </c>
      <c r="Q71">
        <v>4</v>
      </c>
      <c r="R71" s="9" t="s">
        <v>29</v>
      </c>
      <c r="S71">
        <v>1</v>
      </c>
      <c r="T71" t="s">
        <v>35</v>
      </c>
      <c r="U71" t="s">
        <v>36</v>
      </c>
      <c r="V71" t="s">
        <v>31</v>
      </c>
    </row>
    <row r="72" spans="1:22" ht="15" customHeight="1" x14ac:dyDescent="0.3">
      <c r="A72">
        <v>0.34164128020778106</v>
      </c>
      <c r="B72" t="s">
        <v>24</v>
      </c>
      <c r="C72" t="s">
        <v>24</v>
      </c>
      <c r="D72" t="s">
        <v>26</v>
      </c>
      <c r="E72" t="s">
        <v>32</v>
      </c>
      <c r="F72" t="s">
        <v>28</v>
      </c>
      <c r="G72">
        <v>1</v>
      </c>
      <c r="H72">
        <v>2</v>
      </c>
      <c r="I72">
        <v>2</v>
      </c>
      <c r="J72" s="9">
        <v>5</v>
      </c>
      <c r="K72" s="9">
        <v>4</v>
      </c>
      <c r="L72" s="9">
        <v>1</v>
      </c>
      <c r="M72" s="9">
        <v>2</v>
      </c>
      <c r="N72">
        <v>5</v>
      </c>
      <c r="O72">
        <v>4</v>
      </c>
      <c r="P72">
        <v>3</v>
      </c>
      <c r="Q72">
        <v>5</v>
      </c>
      <c r="R72" s="9" t="s">
        <v>29</v>
      </c>
      <c r="S72">
        <v>0</v>
      </c>
      <c r="T72" t="s">
        <v>30</v>
      </c>
      <c r="U72" t="s">
        <v>36</v>
      </c>
      <c r="V72" t="s">
        <v>23</v>
      </c>
    </row>
    <row r="73" spans="1:22" ht="15" customHeight="1" x14ac:dyDescent="0.3">
      <c r="A73">
        <v>0.60965700273011547</v>
      </c>
      <c r="B73" t="s">
        <v>25</v>
      </c>
      <c r="C73" t="s">
        <v>37</v>
      </c>
      <c r="D73" t="s">
        <v>26</v>
      </c>
      <c r="E73" t="s">
        <v>26</v>
      </c>
      <c r="F73" t="s">
        <v>38</v>
      </c>
      <c r="G73">
        <v>7</v>
      </c>
      <c r="H73">
        <v>5</v>
      </c>
      <c r="I73">
        <v>1</v>
      </c>
      <c r="J73" s="9">
        <v>4</v>
      </c>
      <c r="K73" s="9">
        <v>4</v>
      </c>
      <c r="L73" s="9">
        <v>4</v>
      </c>
      <c r="M73" s="9">
        <v>4</v>
      </c>
      <c r="N73">
        <v>4</v>
      </c>
      <c r="O73">
        <v>4</v>
      </c>
      <c r="P73">
        <v>4</v>
      </c>
      <c r="Q73">
        <v>4</v>
      </c>
      <c r="R73" s="9" t="s">
        <v>29</v>
      </c>
      <c r="S73">
        <v>1</v>
      </c>
      <c r="T73" t="s">
        <v>30</v>
      </c>
      <c r="U73" t="s">
        <v>22</v>
      </c>
      <c r="V73" t="s">
        <v>31</v>
      </c>
    </row>
    <row r="74" spans="1:22" ht="15" customHeight="1" x14ac:dyDescent="0.3">
      <c r="A74">
        <v>0.13687872276255253</v>
      </c>
      <c r="B74" t="s">
        <v>24</v>
      </c>
      <c r="C74" t="s">
        <v>24</v>
      </c>
      <c r="D74" t="s">
        <v>26</v>
      </c>
      <c r="E74" t="s">
        <v>27</v>
      </c>
      <c r="F74" t="s">
        <v>38</v>
      </c>
      <c r="G74">
        <v>7</v>
      </c>
      <c r="H74">
        <v>2</v>
      </c>
      <c r="I74">
        <v>1</v>
      </c>
      <c r="J74" s="9">
        <v>5</v>
      </c>
      <c r="K74" s="9">
        <v>5</v>
      </c>
      <c r="L74" s="9">
        <v>4</v>
      </c>
      <c r="M74" s="9">
        <v>2</v>
      </c>
      <c r="N74">
        <v>5</v>
      </c>
      <c r="O74">
        <v>5</v>
      </c>
      <c r="P74">
        <v>4</v>
      </c>
      <c r="Q74">
        <v>5</v>
      </c>
      <c r="R74" s="9" t="s">
        <v>29</v>
      </c>
      <c r="S74">
        <v>1</v>
      </c>
      <c r="T74" t="s">
        <v>30</v>
      </c>
      <c r="U74" t="s">
        <v>36</v>
      </c>
      <c r="V74" t="s">
        <v>31</v>
      </c>
    </row>
    <row r="75" spans="1:22" ht="15" customHeight="1" x14ac:dyDescent="0.3">
      <c r="A75">
        <v>0.66657451329310458</v>
      </c>
      <c r="B75" t="s">
        <v>25</v>
      </c>
      <c r="C75" t="s">
        <v>37</v>
      </c>
      <c r="D75" t="s">
        <v>26</v>
      </c>
      <c r="E75" t="s">
        <v>26</v>
      </c>
      <c r="F75" t="s">
        <v>40</v>
      </c>
      <c r="G75">
        <v>5</v>
      </c>
      <c r="H75">
        <v>3</v>
      </c>
      <c r="I75">
        <v>4</v>
      </c>
      <c r="J75" s="9">
        <v>4</v>
      </c>
      <c r="K75" s="9">
        <v>2</v>
      </c>
      <c r="L75" s="9">
        <v>2</v>
      </c>
      <c r="M75" s="9">
        <v>2</v>
      </c>
      <c r="N75">
        <v>4</v>
      </c>
      <c r="O75">
        <v>4</v>
      </c>
      <c r="P75">
        <v>4</v>
      </c>
      <c r="Q75">
        <v>5</v>
      </c>
      <c r="R75" s="9" t="s">
        <v>29</v>
      </c>
      <c r="S75">
        <v>1</v>
      </c>
      <c r="T75" t="s">
        <v>30</v>
      </c>
      <c r="U75" t="s">
        <v>22</v>
      </c>
      <c r="V75" t="s">
        <v>31</v>
      </c>
    </row>
    <row r="76" spans="1:22" ht="15" customHeight="1" x14ac:dyDescent="0.3">
      <c r="A76">
        <v>0.39187872653318634</v>
      </c>
      <c r="B76" t="s">
        <v>34</v>
      </c>
      <c r="C76" t="s">
        <v>37</v>
      </c>
      <c r="D76" t="s">
        <v>26</v>
      </c>
      <c r="E76" t="s">
        <v>26</v>
      </c>
      <c r="F76" t="s">
        <v>41</v>
      </c>
      <c r="G76">
        <v>1</v>
      </c>
      <c r="H76">
        <v>9</v>
      </c>
      <c r="I76">
        <v>9</v>
      </c>
      <c r="J76" s="9">
        <v>3</v>
      </c>
      <c r="K76" s="9">
        <v>5</v>
      </c>
      <c r="L76" s="9">
        <v>4</v>
      </c>
      <c r="M76" s="9">
        <v>2</v>
      </c>
      <c r="N76">
        <v>3</v>
      </c>
      <c r="O76">
        <v>5</v>
      </c>
      <c r="P76">
        <v>4</v>
      </c>
      <c r="Q76">
        <v>5</v>
      </c>
      <c r="R76" s="9" t="s">
        <v>29</v>
      </c>
      <c r="S76">
        <v>0</v>
      </c>
      <c r="T76" t="s">
        <v>30</v>
      </c>
      <c r="U76" t="s">
        <v>36</v>
      </c>
      <c r="V76" t="s">
        <v>31</v>
      </c>
    </row>
    <row r="77" spans="1:22" ht="15" customHeight="1" x14ac:dyDescent="0.3">
      <c r="A77">
        <v>0.67462643340785422</v>
      </c>
      <c r="B77" t="s">
        <v>34</v>
      </c>
      <c r="C77" t="s">
        <v>24</v>
      </c>
      <c r="D77" t="s">
        <v>26</v>
      </c>
      <c r="E77" t="s">
        <v>27</v>
      </c>
      <c r="F77" t="s">
        <v>38</v>
      </c>
      <c r="G77">
        <v>3</v>
      </c>
      <c r="H77">
        <v>2</v>
      </c>
      <c r="I77">
        <v>5</v>
      </c>
      <c r="J77" s="9">
        <v>5</v>
      </c>
      <c r="K77" s="9">
        <v>5</v>
      </c>
      <c r="L77" s="9">
        <v>3</v>
      </c>
      <c r="M77" s="9">
        <v>2</v>
      </c>
      <c r="N77">
        <v>5</v>
      </c>
      <c r="O77">
        <v>5</v>
      </c>
      <c r="P77">
        <v>3</v>
      </c>
      <c r="Q77">
        <v>5</v>
      </c>
      <c r="R77" s="9" t="s">
        <v>29</v>
      </c>
      <c r="S77">
        <v>0</v>
      </c>
      <c r="T77" t="s">
        <v>35</v>
      </c>
      <c r="U77" t="s">
        <v>22</v>
      </c>
      <c r="V77" t="s">
        <v>23</v>
      </c>
    </row>
    <row r="78" spans="1:22" ht="15" customHeight="1" x14ac:dyDescent="0.3">
      <c r="A78">
        <v>0.72418300566091809</v>
      </c>
      <c r="B78" t="s">
        <v>42</v>
      </c>
      <c r="C78" t="s">
        <v>25</v>
      </c>
      <c r="D78" t="s">
        <v>26</v>
      </c>
      <c r="E78" t="s">
        <v>26</v>
      </c>
      <c r="F78" t="s">
        <v>33</v>
      </c>
      <c r="G78">
        <v>2</v>
      </c>
      <c r="H78">
        <v>8</v>
      </c>
      <c r="I78">
        <v>4</v>
      </c>
      <c r="J78" s="9">
        <v>4</v>
      </c>
      <c r="K78" s="9">
        <v>4</v>
      </c>
      <c r="L78" s="9">
        <v>1</v>
      </c>
      <c r="M78" s="9">
        <v>2</v>
      </c>
      <c r="N78">
        <v>4</v>
      </c>
      <c r="O78">
        <v>4</v>
      </c>
      <c r="P78">
        <v>5</v>
      </c>
      <c r="Q78">
        <v>5</v>
      </c>
      <c r="R78" s="9" t="s">
        <v>29</v>
      </c>
      <c r="S78">
        <v>0</v>
      </c>
      <c r="T78" t="s">
        <v>35</v>
      </c>
      <c r="U78" t="s">
        <v>22</v>
      </c>
      <c r="V78" t="s">
        <v>31</v>
      </c>
    </row>
    <row r="79" spans="1:22" ht="15" customHeight="1" x14ac:dyDescent="0.3">
      <c r="A79">
        <v>0.58163708991060825</v>
      </c>
      <c r="B79" t="s">
        <v>24</v>
      </c>
      <c r="C79" t="s">
        <v>24</v>
      </c>
      <c r="D79" t="s">
        <v>26</v>
      </c>
      <c r="E79" t="s">
        <v>26</v>
      </c>
      <c r="F79" t="s">
        <v>28</v>
      </c>
      <c r="G79">
        <v>1</v>
      </c>
      <c r="H79">
        <v>1</v>
      </c>
      <c r="I79">
        <v>4</v>
      </c>
      <c r="J79" s="9">
        <v>5</v>
      </c>
      <c r="K79" s="9">
        <v>5</v>
      </c>
      <c r="L79" s="9">
        <v>4</v>
      </c>
      <c r="M79" s="9">
        <v>2</v>
      </c>
      <c r="N79">
        <v>5</v>
      </c>
      <c r="O79">
        <v>5</v>
      </c>
      <c r="P79">
        <v>4</v>
      </c>
      <c r="Q79">
        <v>4</v>
      </c>
      <c r="R79" s="9" t="s">
        <v>29</v>
      </c>
      <c r="S79">
        <v>1</v>
      </c>
      <c r="T79" t="s">
        <v>30</v>
      </c>
      <c r="U79" t="s">
        <v>22</v>
      </c>
      <c r="V79" t="s">
        <v>23</v>
      </c>
    </row>
    <row r="80" spans="1:22" ht="15" customHeight="1" x14ac:dyDescent="0.3">
      <c r="A80">
        <v>0.69736802720641544</v>
      </c>
      <c r="B80" t="s">
        <v>25</v>
      </c>
      <c r="C80" t="s">
        <v>25</v>
      </c>
      <c r="D80" t="s">
        <v>32</v>
      </c>
      <c r="E80" t="s">
        <v>32</v>
      </c>
      <c r="F80" t="s">
        <v>41</v>
      </c>
      <c r="G80">
        <v>9</v>
      </c>
      <c r="H80">
        <v>2</v>
      </c>
      <c r="I80">
        <v>2</v>
      </c>
      <c r="J80" s="9">
        <v>3</v>
      </c>
      <c r="K80" s="9">
        <v>4</v>
      </c>
      <c r="L80" s="9">
        <v>1</v>
      </c>
      <c r="M80" s="9">
        <v>1</v>
      </c>
      <c r="N80">
        <v>3</v>
      </c>
      <c r="O80">
        <v>4</v>
      </c>
      <c r="P80">
        <v>3</v>
      </c>
      <c r="Q80">
        <v>3</v>
      </c>
      <c r="R80" s="9" t="s">
        <v>29</v>
      </c>
      <c r="S80">
        <v>0</v>
      </c>
      <c r="T80" t="s">
        <v>35</v>
      </c>
      <c r="U80" t="s">
        <v>22</v>
      </c>
      <c r="V80" t="s">
        <v>23</v>
      </c>
    </row>
    <row r="81" spans="1:22" ht="15" customHeight="1" x14ac:dyDescent="0.3">
      <c r="A81">
        <v>0.82625436265148122</v>
      </c>
      <c r="B81" t="s">
        <v>34</v>
      </c>
      <c r="C81" t="s">
        <v>34</v>
      </c>
      <c r="D81" t="s">
        <v>26</v>
      </c>
      <c r="E81" t="s">
        <v>27</v>
      </c>
      <c r="F81" t="s">
        <v>38</v>
      </c>
      <c r="G81">
        <v>7</v>
      </c>
      <c r="H81">
        <v>4</v>
      </c>
      <c r="I81">
        <v>3</v>
      </c>
      <c r="J81" s="9">
        <v>5</v>
      </c>
      <c r="K81" s="9">
        <v>5</v>
      </c>
      <c r="L81" s="9">
        <v>2</v>
      </c>
      <c r="M81" s="9">
        <v>2</v>
      </c>
      <c r="N81">
        <v>5</v>
      </c>
      <c r="O81">
        <v>5</v>
      </c>
      <c r="P81">
        <v>4</v>
      </c>
      <c r="Q81">
        <v>4</v>
      </c>
      <c r="R81" s="9" t="s">
        <v>29</v>
      </c>
      <c r="S81">
        <v>0</v>
      </c>
      <c r="T81" t="s">
        <v>30</v>
      </c>
      <c r="U81" t="s">
        <v>36</v>
      </c>
      <c r="V81" t="s">
        <v>31</v>
      </c>
    </row>
    <row r="82" spans="1:22" ht="15" customHeight="1" x14ac:dyDescent="0.3">
      <c r="A82">
        <v>0.39397695260728938</v>
      </c>
      <c r="B82" t="s">
        <v>34</v>
      </c>
      <c r="C82" t="s">
        <v>34</v>
      </c>
      <c r="D82" t="s">
        <v>26</v>
      </c>
      <c r="E82" t="s">
        <v>27</v>
      </c>
      <c r="F82" t="s">
        <v>28</v>
      </c>
      <c r="G82">
        <v>2</v>
      </c>
      <c r="H82">
        <v>6</v>
      </c>
      <c r="I82">
        <v>8</v>
      </c>
      <c r="J82" s="9">
        <v>4</v>
      </c>
      <c r="K82" s="9">
        <v>4</v>
      </c>
      <c r="L82" s="9">
        <v>3</v>
      </c>
      <c r="M82" s="9">
        <v>3</v>
      </c>
      <c r="N82">
        <v>4</v>
      </c>
      <c r="O82">
        <v>4</v>
      </c>
      <c r="P82">
        <v>3</v>
      </c>
      <c r="Q82">
        <v>3</v>
      </c>
      <c r="R82" s="9" t="s">
        <v>29</v>
      </c>
      <c r="S82">
        <v>0</v>
      </c>
      <c r="T82" t="s">
        <v>35</v>
      </c>
      <c r="U82" t="s">
        <v>36</v>
      </c>
      <c r="V82" t="s">
        <v>31</v>
      </c>
    </row>
    <row r="83" spans="1:22" ht="15" customHeight="1" x14ac:dyDescent="0.3">
      <c r="A83">
        <v>0.37693727092401408</v>
      </c>
      <c r="B83" t="s">
        <v>37</v>
      </c>
      <c r="C83" t="s">
        <v>37</v>
      </c>
      <c r="D83" t="s">
        <v>26</v>
      </c>
      <c r="E83" t="s">
        <v>26</v>
      </c>
      <c r="F83" t="s">
        <v>41</v>
      </c>
      <c r="G83">
        <v>2</v>
      </c>
      <c r="H83">
        <v>3</v>
      </c>
      <c r="I83">
        <v>6</v>
      </c>
      <c r="J83" s="9">
        <v>2</v>
      </c>
      <c r="K83" s="9">
        <v>5</v>
      </c>
      <c r="L83" s="9">
        <v>1</v>
      </c>
      <c r="M83" s="9">
        <v>2</v>
      </c>
      <c r="N83">
        <v>4</v>
      </c>
      <c r="O83">
        <v>5</v>
      </c>
      <c r="P83">
        <v>3</v>
      </c>
      <c r="Q83">
        <v>5</v>
      </c>
      <c r="R83" s="9" t="s">
        <v>29</v>
      </c>
      <c r="S83">
        <v>0</v>
      </c>
      <c r="T83" t="s">
        <v>30</v>
      </c>
      <c r="U83" t="s">
        <v>36</v>
      </c>
      <c r="V83" t="s">
        <v>23</v>
      </c>
    </row>
    <row r="84" spans="1:22" ht="15" customHeight="1" x14ac:dyDescent="0.3">
      <c r="A84">
        <v>0.54407430282676905</v>
      </c>
      <c r="B84" t="s">
        <v>25</v>
      </c>
      <c r="C84" t="s">
        <v>25</v>
      </c>
      <c r="D84" t="s">
        <v>26</v>
      </c>
      <c r="E84" t="s">
        <v>27</v>
      </c>
      <c r="F84" t="s">
        <v>33</v>
      </c>
      <c r="G84">
        <v>1</v>
      </c>
      <c r="H84">
        <v>7</v>
      </c>
      <c r="I84">
        <v>2</v>
      </c>
      <c r="J84" s="9">
        <v>4</v>
      </c>
      <c r="K84" s="9">
        <v>5</v>
      </c>
      <c r="L84" s="9">
        <v>4</v>
      </c>
      <c r="M84" s="9">
        <v>4</v>
      </c>
      <c r="N84">
        <v>4</v>
      </c>
      <c r="O84">
        <v>5</v>
      </c>
      <c r="P84">
        <v>4</v>
      </c>
      <c r="Q84">
        <v>4</v>
      </c>
      <c r="R84" s="9" t="s">
        <v>29</v>
      </c>
      <c r="S84">
        <v>0</v>
      </c>
      <c r="T84" t="s">
        <v>30</v>
      </c>
      <c r="U84" t="s">
        <v>36</v>
      </c>
      <c r="V84" t="s">
        <v>31</v>
      </c>
    </row>
    <row r="85" spans="1:22" ht="15" customHeight="1" x14ac:dyDescent="0.3">
      <c r="A85">
        <v>0.73628395534718061</v>
      </c>
      <c r="B85" t="s">
        <v>34</v>
      </c>
      <c r="C85" t="s">
        <v>25</v>
      </c>
      <c r="D85" t="s">
        <v>26</v>
      </c>
      <c r="E85" t="s">
        <v>27</v>
      </c>
      <c r="F85" t="s">
        <v>40</v>
      </c>
      <c r="G85">
        <v>9</v>
      </c>
      <c r="H85">
        <v>5</v>
      </c>
      <c r="I85">
        <v>2</v>
      </c>
      <c r="J85" s="9">
        <v>2</v>
      </c>
      <c r="K85" s="9">
        <v>5</v>
      </c>
      <c r="L85" s="9">
        <v>2</v>
      </c>
      <c r="M85" s="9">
        <v>2</v>
      </c>
      <c r="N85">
        <v>4</v>
      </c>
      <c r="O85">
        <v>5</v>
      </c>
      <c r="P85">
        <v>4</v>
      </c>
      <c r="Q85">
        <v>5</v>
      </c>
      <c r="R85" s="9" t="s">
        <v>29</v>
      </c>
      <c r="S85">
        <v>0</v>
      </c>
      <c r="T85" t="s">
        <v>30</v>
      </c>
      <c r="U85" t="s">
        <v>36</v>
      </c>
      <c r="V85" t="s">
        <v>31</v>
      </c>
    </row>
    <row r="86" spans="1:22" ht="15" customHeight="1" x14ac:dyDescent="0.3">
      <c r="A86">
        <v>0.94334631492848586</v>
      </c>
      <c r="B86" t="s">
        <v>37</v>
      </c>
      <c r="C86" t="s">
        <v>25</v>
      </c>
      <c r="D86" t="s">
        <v>26</v>
      </c>
      <c r="E86" t="s">
        <v>27</v>
      </c>
      <c r="F86" t="s">
        <v>41</v>
      </c>
      <c r="G86">
        <v>2</v>
      </c>
      <c r="H86">
        <v>4</v>
      </c>
      <c r="I86">
        <v>4</v>
      </c>
      <c r="J86" s="9">
        <v>5</v>
      </c>
      <c r="K86" s="9">
        <v>5</v>
      </c>
      <c r="L86" s="9">
        <v>3</v>
      </c>
      <c r="M86" s="9">
        <v>3</v>
      </c>
      <c r="N86">
        <v>5</v>
      </c>
      <c r="O86">
        <v>5</v>
      </c>
      <c r="P86">
        <v>3</v>
      </c>
      <c r="Q86">
        <v>3</v>
      </c>
      <c r="R86" s="9" t="s">
        <v>29</v>
      </c>
      <c r="S86">
        <v>0</v>
      </c>
      <c r="T86" t="s">
        <v>30</v>
      </c>
      <c r="U86" t="s">
        <v>36</v>
      </c>
      <c r="V86" t="s">
        <v>31</v>
      </c>
    </row>
    <row r="87" spans="1:22" ht="15" customHeight="1" x14ac:dyDescent="0.3">
      <c r="A87">
        <v>0.87624864365022892</v>
      </c>
      <c r="B87" t="s">
        <v>24</v>
      </c>
      <c r="C87" t="s">
        <v>34</v>
      </c>
      <c r="D87" t="s">
        <v>26</v>
      </c>
      <c r="E87" t="s">
        <v>32</v>
      </c>
      <c r="F87" t="s">
        <v>41</v>
      </c>
      <c r="G87">
        <v>2</v>
      </c>
      <c r="H87">
        <v>9</v>
      </c>
      <c r="I87">
        <v>7</v>
      </c>
      <c r="J87" s="9">
        <v>5</v>
      </c>
      <c r="K87" s="9">
        <v>1</v>
      </c>
      <c r="L87" s="9">
        <v>2</v>
      </c>
      <c r="M87" s="9">
        <v>4</v>
      </c>
      <c r="N87">
        <v>5</v>
      </c>
      <c r="O87">
        <v>3</v>
      </c>
      <c r="P87">
        <v>4</v>
      </c>
      <c r="Q87">
        <v>4</v>
      </c>
      <c r="R87" s="9" t="s">
        <v>29</v>
      </c>
      <c r="S87">
        <v>0</v>
      </c>
      <c r="T87" t="s">
        <v>30</v>
      </c>
      <c r="U87" t="s">
        <v>36</v>
      </c>
      <c r="V87" t="s">
        <v>31</v>
      </c>
    </row>
    <row r="88" spans="1:22" ht="15" customHeight="1" x14ac:dyDescent="0.3">
      <c r="A88">
        <v>0.90326188529300333</v>
      </c>
      <c r="B88" t="s">
        <v>37</v>
      </c>
      <c r="C88" t="s">
        <v>37</v>
      </c>
      <c r="D88" t="s">
        <v>32</v>
      </c>
      <c r="E88" t="s">
        <v>27</v>
      </c>
      <c r="F88" t="s">
        <v>40</v>
      </c>
      <c r="G88">
        <v>9</v>
      </c>
      <c r="H88">
        <v>6</v>
      </c>
      <c r="I88">
        <v>3</v>
      </c>
      <c r="J88" s="9">
        <v>1</v>
      </c>
      <c r="K88" s="9">
        <v>3</v>
      </c>
      <c r="L88" s="9">
        <v>1</v>
      </c>
      <c r="M88" s="9">
        <v>1</v>
      </c>
      <c r="N88">
        <v>3</v>
      </c>
      <c r="O88">
        <v>3</v>
      </c>
      <c r="P88">
        <v>3</v>
      </c>
      <c r="Q88">
        <v>3</v>
      </c>
      <c r="R88" s="9" t="s">
        <v>29</v>
      </c>
      <c r="S88">
        <v>0</v>
      </c>
      <c r="T88" t="s">
        <v>30</v>
      </c>
      <c r="U88" t="s">
        <v>36</v>
      </c>
      <c r="V88" t="s">
        <v>31</v>
      </c>
    </row>
    <row r="89" spans="1:22" ht="15" customHeight="1" x14ac:dyDescent="0.3">
      <c r="A89">
        <v>2.8836938812895396E-2</v>
      </c>
      <c r="B89" t="s">
        <v>37</v>
      </c>
      <c r="C89" t="s">
        <v>37</v>
      </c>
      <c r="D89" t="s">
        <v>26</v>
      </c>
      <c r="E89" t="s">
        <v>27</v>
      </c>
      <c r="F89" t="s">
        <v>33</v>
      </c>
      <c r="G89">
        <v>5</v>
      </c>
      <c r="H89">
        <v>2</v>
      </c>
      <c r="I89">
        <v>2</v>
      </c>
      <c r="J89" s="9">
        <v>4</v>
      </c>
      <c r="K89" s="9">
        <v>4</v>
      </c>
      <c r="L89" s="9">
        <v>1</v>
      </c>
      <c r="M89" s="9">
        <v>1</v>
      </c>
      <c r="N89">
        <v>4</v>
      </c>
      <c r="O89">
        <v>4</v>
      </c>
      <c r="P89">
        <v>3</v>
      </c>
      <c r="Q89">
        <v>3</v>
      </c>
      <c r="R89" s="9" t="s">
        <v>29</v>
      </c>
      <c r="S89">
        <v>0</v>
      </c>
      <c r="T89" t="s">
        <v>30</v>
      </c>
      <c r="U89" t="s">
        <v>36</v>
      </c>
      <c r="V89" t="s">
        <v>23</v>
      </c>
    </row>
    <row r="90" spans="1:22" ht="15" customHeight="1" x14ac:dyDescent="0.3">
      <c r="A90">
        <v>0.12200424896126771</v>
      </c>
      <c r="B90" t="s">
        <v>37</v>
      </c>
      <c r="C90" t="s">
        <v>37</v>
      </c>
      <c r="D90" t="s">
        <v>32</v>
      </c>
      <c r="E90" t="s">
        <v>27</v>
      </c>
      <c r="F90" t="s">
        <v>38</v>
      </c>
      <c r="G90">
        <v>7</v>
      </c>
      <c r="H90">
        <v>6</v>
      </c>
      <c r="I90">
        <v>1</v>
      </c>
      <c r="J90" s="9">
        <v>5</v>
      </c>
      <c r="K90" s="9">
        <v>5</v>
      </c>
      <c r="L90" s="9">
        <v>2</v>
      </c>
      <c r="M90" s="9">
        <v>4</v>
      </c>
      <c r="N90">
        <v>5</v>
      </c>
      <c r="O90">
        <v>5</v>
      </c>
      <c r="P90">
        <v>4</v>
      </c>
      <c r="Q90">
        <v>4</v>
      </c>
      <c r="R90" s="9" t="s">
        <v>29</v>
      </c>
      <c r="S90">
        <v>0</v>
      </c>
      <c r="T90" t="s">
        <v>30</v>
      </c>
      <c r="U90" t="s">
        <v>36</v>
      </c>
      <c r="V90" t="s">
        <v>31</v>
      </c>
    </row>
    <row r="91" spans="1:22" ht="15" customHeight="1" x14ac:dyDescent="0.3">
      <c r="A91">
        <v>0.76620054016715056</v>
      </c>
      <c r="B91" t="s">
        <v>42</v>
      </c>
      <c r="C91" t="s">
        <v>42</v>
      </c>
      <c r="D91" t="s">
        <v>32</v>
      </c>
      <c r="E91" t="s">
        <v>27</v>
      </c>
      <c r="F91" t="s">
        <v>28</v>
      </c>
      <c r="G91">
        <v>1</v>
      </c>
      <c r="H91">
        <v>3</v>
      </c>
      <c r="I91">
        <v>3</v>
      </c>
      <c r="J91" s="9">
        <v>5</v>
      </c>
      <c r="K91" s="9">
        <v>5</v>
      </c>
      <c r="L91" s="9">
        <v>2</v>
      </c>
      <c r="M91" s="9">
        <v>4</v>
      </c>
      <c r="N91">
        <v>5</v>
      </c>
      <c r="O91">
        <v>5</v>
      </c>
      <c r="P91">
        <v>4</v>
      </c>
      <c r="Q91">
        <v>4</v>
      </c>
      <c r="R91" s="9" t="s">
        <v>29</v>
      </c>
      <c r="S91">
        <v>0</v>
      </c>
      <c r="T91" t="s">
        <v>30</v>
      </c>
      <c r="U91" t="s">
        <v>22</v>
      </c>
      <c r="V91" t="s">
        <v>23</v>
      </c>
    </row>
    <row r="92" spans="1:22" ht="15" customHeight="1" x14ac:dyDescent="0.3">
      <c r="A92">
        <v>0.94463520146650848</v>
      </c>
      <c r="B92" t="s">
        <v>25</v>
      </c>
      <c r="C92" t="s">
        <v>25</v>
      </c>
      <c r="D92" t="s">
        <v>26</v>
      </c>
      <c r="E92" t="s">
        <v>27</v>
      </c>
      <c r="F92" t="s">
        <v>28</v>
      </c>
      <c r="G92">
        <v>1</v>
      </c>
      <c r="H92">
        <v>4</v>
      </c>
      <c r="I92">
        <v>5</v>
      </c>
      <c r="J92" s="9">
        <v>3</v>
      </c>
      <c r="K92" s="9">
        <v>3</v>
      </c>
      <c r="L92" s="9">
        <v>3</v>
      </c>
      <c r="M92" s="9">
        <v>3</v>
      </c>
      <c r="N92">
        <v>3</v>
      </c>
      <c r="O92">
        <v>3</v>
      </c>
      <c r="P92">
        <v>3</v>
      </c>
      <c r="Q92">
        <v>3</v>
      </c>
      <c r="R92" s="9" t="s">
        <v>29</v>
      </c>
      <c r="S92">
        <v>0</v>
      </c>
      <c r="T92" t="s">
        <v>30</v>
      </c>
      <c r="U92" t="s">
        <v>22</v>
      </c>
      <c r="V92" t="s">
        <v>31</v>
      </c>
    </row>
    <row r="93" spans="1:22" ht="15" customHeight="1" x14ac:dyDescent="0.3">
      <c r="A93">
        <v>0.55174498423393814</v>
      </c>
      <c r="B93" t="s">
        <v>34</v>
      </c>
      <c r="C93" t="s">
        <v>25</v>
      </c>
      <c r="D93" t="s">
        <v>26</v>
      </c>
      <c r="E93" t="s">
        <v>27</v>
      </c>
      <c r="F93" t="s">
        <v>38</v>
      </c>
      <c r="G93">
        <v>3</v>
      </c>
      <c r="H93">
        <v>1</v>
      </c>
      <c r="I93">
        <v>3</v>
      </c>
      <c r="J93" s="9">
        <v>4</v>
      </c>
      <c r="K93" s="9">
        <v>5</v>
      </c>
      <c r="L93" s="9">
        <v>1</v>
      </c>
      <c r="M93" s="9">
        <v>2</v>
      </c>
      <c r="N93">
        <v>4</v>
      </c>
      <c r="O93">
        <v>5</v>
      </c>
      <c r="P93">
        <v>5</v>
      </c>
      <c r="Q93">
        <v>5</v>
      </c>
      <c r="R93" s="9" t="s">
        <v>29</v>
      </c>
      <c r="S93">
        <v>1</v>
      </c>
      <c r="T93" t="s">
        <v>30</v>
      </c>
      <c r="U93" t="s">
        <v>36</v>
      </c>
      <c r="V93" t="s">
        <v>31</v>
      </c>
    </row>
    <row r="94" spans="1:22" ht="15" customHeight="1" x14ac:dyDescent="0.3">
      <c r="A94">
        <v>0.86505461597214528</v>
      </c>
      <c r="B94" t="s">
        <v>25</v>
      </c>
      <c r="C94" t="s">
        <v>25</v>
      </c>
      <c r="D94" t="s">
        <v>26</v>
      </c>
      <c r="E94" t="s">
        <v>27</v>
      </c>
      <c r="F94" t="s">
        <v>40</v>
      </c>
      <c r="G94">
        <v>1</v>
      </c>
      <c r="H94">
        <v>5</v>
      </c>
      <c r="I94">
        <v>1</v>
      </c>
      <c r="J94" s="9">
        <v>4</v>
      </c>
      <c r="K94" s="9">
        <v>4</v>
      </c>
      <c r="L94" s="9">
        <v>1</v>
      </c>
      <c r="M94" s="9">
        <v>1</v>
      </c>
      <c r="N94">
        <v>4</v>
      </c>
      <c r="O94">
        <v>4</v>
      </c>
      <c r="P94">
        <v>3</v>
      </c>
      <c r="Q94">
        <v>3</v>
      </c>
      <c r="R94" s="9" t="s">
        <v>29</v>
      </c>
      <c r="S94">
        <v>0</v>
      </c>
      <c r="T94" t="s">
        <v>30</v>
      </c>
      <c r="U94" t="s">
        <v>36</v>
      </c>
      <c r="V94" t="s">
        <v>31</v>
      </c>
    </row>
    <row r="95" spans="1:22" ht="15" customHeight="1" x14ac:dyDescent="0.3">
      <c r="A95">
        <v>0.27642568488272778</v>
      </c>
      <c r="B95" t="s">
        <v>24</v>
      </c>
      <c r="C95" t="s">
        <v>24</v>
      </c>
      <c r="D95" t="s">
        <v>26</v>
      </c>
      <c r="E95" t="s">
        <v>26</v>
      </c>
      <c r="F95" t="s">
        <v>28</v>
      </c>
      <c r="G95">
        <v>1</v>
      </c>
      <c r="H95">
        <v>9</v>
      </c>
      <c r="I95">
        <v>5</v>
      </c>
      <c r="J95" s="9">
        <v>5</v>
      </c>
      <c r="K95" s="9">
        <v>3</v>
      </c>
      <c r="L95" s="9">
        <v>1</v>
      </c>
      <c r="M95" s="9">
        <v>2</v>
      </c>
      <c r="N95">
        <v>5</v>
      </c>
      <c r="O95">
        <v>3</v>
      </c>
      <c r="P95">
        <v>3</v>
      </c>
      <c r="Q95">
        <v>5</v>
      </c>
      <c r="R95" s="9" t="s">
        <v>29</v>
      </c>
      <c r="S95">
        <v>0</v>
      </c>
      <c r="T95" t="s">
        <v>30</v>
      </c>
      <c r="U95" t="s">
        <v>36</v>
      </c>
      <c r="V95" t="s">
        <v>31</v>
      </c>
    </row>
    <row r="96" spans="1:22" ht="15" customHeight="1" x14ac:dyDescent="0.3">
      <c r="A96">
        <v>0.81414018087852791</v>
      </c>
      <c r="B96" t="s">
        <v>24</v>
      </c>
      <c r="C96" t="s">
        <v>24</v>
      </c>
      <c r="D96" t="s">
        <v>26</v>
      </c>
      <c r="E96" t="s">
        <v>27</v>
      </c>
      <c r="F96" t="s">
        <v>38</v>
      </c>
      <c r="G96">
        <v>1</v>
      </c>
      <c r="H96">
        <v>4</v>
      </c>
      <c r="I96">
        <v>2</v>
      </c>
      <c r="J96" s="9">
        <v>4</v>
      </c>
      <c r="K96" s="9">
        <v>5</v>
      </c>
      <c r="L96" s="9">
        <v>1</v>
      </c>
      <c r="M96" s="9">
        <v>4</v>
      </c>
      <c r="N96">
        <v>4</v>
      </c>
      <c r="O96">
        <v>5</v>
      </c>
      <c r="P96">
        <v>5</v>
      </c>
      <c r="Q96">
        <v>4</v>
      </c>
      <c r="R96" s="9" t="s">
        <v>29</v>
      </c>
      <c r="S96">
        <v>1</v>
      </c>
      <c r="T96" t="s">
        <v>35</v>
      </c>
      <c r="U96" t="s">
        <v>36</v>
      </c>
      <c r="V96" t="s">
        <v>31</v>
      </c>
    </row>
    <row r="97" spans="1:22" ht="15" customHeight="1" x14ac:dyDescent="0.3">
      <c r="A97">
        <v>0.16881927798941421</v>
      </c>
      <c r="B97" t="s">
        <v>37</v>
      </c>
      <c r="C97" t="s">
        <v>42</v>
      </c>
      <c r="D97" t="s">
        <v>26</v>
      </c>
      <c r="E97" t="s">
        <v>27</v>
      </c>
      <c r="F97" t="s">
        <v>28</v>
      </c>
      <c r="G97">
        <v>1</v>
      </c>
      <c r="H97">
        <v>5</v>
      </c>
      <c r="I97">
        <v>7</v>
      </c>
      <c r="J97" s="9">
        <v>5</v>
      </c>
      <c r="K97" s="9">
        <v>4</v>
      </c>
      <c r="L97" s="9">
        <v>1</v>
      </c>
      <c r="M97" s="9">
        <v>2</v>
      </c>
      <c r="N97">
        <v>5</v>
      </c>
      <c r="O97">
        <v>1</v>
      </c>
      <c r="P97">
        <v>3</v>
      </c>
      <c r="Q97">
        <v>5</v>
      </c>
      <c r="R97" s="9" t="s">
        <v>29</v>
      </c>
      <c r="S97">
        <v>1</v>
      </c>
      <c r="T97" t="s">
        <v>35</v>
      </c>
      <c r="U97" t="s">
        <v>36</v>
      </c>
      <c r="V97" t="s">
        <v>31</v>
      </c>
    </row>
    <row r="98" spans="1:22" ht="15" customHeight="1" x14ac:dyDescent="0.3">
      <c r="A98">
        <v>0.5537788939251802</v>
      </c>
      <c r="B98" t="s">
        <v>34</v>
      </c>
      <c r="C98" t="s">
        <v>24</v>
      </c>
      <c r="D98" t="s">
        <v>26</v>
      </c>
      <c r="E98" t="s">
        <v>27</v>
      </c>
      <c r="F98" t="s">
        <v>28</v>
      </c>
      <c r="G98">
        <v>10</v>
      </c>
      <c r="H98">
        <v>6</v>
      </c>
      <c r="I98">
        <v>7</v>
      </c>
      <c r="J98" s="9">
        <v>5</v>
      </c>
      <c r="K98" s="9">
        <v>5</v>
      </c>
      <c r="L98" s="9">
        <v>3</v>
      </c>
      <c r="M98" s="9">
        <v>2</v>
      </c>
      <c r="N98">
        <v>5</v>
      </c>
      <c r="O98">
        <v>5</v>
      </c>
      <c r="P98">
        <v>3</v>
      </c>
      <c r="Q98">
        <v>5</v>
      </c>
      <c r="R98" s="9" t="s">
        <v>29</v>
      </c>
      <c r="S98">
        <v>1</v>
      </c>
      <c r="T98" t="s">
        <v>35</v>
      </c>
      <c r="U98" t="s">
        <v>22</v>
      </c>
      <c r="V98" t="s">
        <v>23</v>
      </c>
    </row>
    <row r="99" spans="1:22" ht="15" customHeight="1" x14ac:dyDescent="0.3">
      <c r="A99">
        <v>0.50109657436577371</v>
      </c>
      <c r="B99" t="s">
        <v>25</v>
      </c>
      <c r="C99" t="s">
        <v>37</v>
      </c>
      <c r="D99" t="s">
        <v>26</v>
      </c>
      <c r="E99" t="s">
        <v>32</v>
      </c>
      <c r="F99" t="s">
        <v>39</v>
      </c>
      <c r="G99">
        <v>1</v>
      </c>
      <c r="H99">
        <v>2</v>
      </c>
      <c r="I99">
        <v>2</v>
      </c>
      <c r="J99" s="9">
        <v>3</v>
      </c>
      <c r="K99" s="9">
        <v>5</v>
      </c>
      <c r="L99" s="9">
        <v>4</v>
      </c>
      <c r="M99" s="9">
        <v>4</v>
      </c>
      <c r="N99">
        <v>3</v>
      </c>
      <c r="O99">
        <v>5</v>
      </c>
      <c r="P99">
        <v>4</v>
      </c>
      <c r="Q99">
        <v>4</v>
      </c>
      <c r="R99" s="9" t="s">
        <v>29</v>
      </c>
      <c r="S99">
        <v>0</v>
      </c>
      <c r="T99" t="s">
        <v>30</v>
      </c>
      <c r="U99" t="s">
        <v>36</v>
      </c>
      <c r="V99" t="s">
        <v>23</v>
      </c>
    </row>
    <row r="100" spans="1:22" ht="15" customHeight="1" x14ac:dyDescent="0.3">
      <c r="A100">
        <v>0.14411093401892716</v>
      </c>
      <c r="B100" t="s">
        <v>24</v>
      </c>
      <c r="C100" t="s">
        <v>24</v>
      </c>
      <c r="D100" t="s">
        <v>26</v>
      </c>
      <c r="E100" t="s">
        <v>26</v>
      </c>
      <c r="F100" t="s">
        <v>41</v>
      </c>
      <c r="G100">
        <v>1</v>
      </c>
      <c r="H100">
        <v>4</v>
      </c>
      <c r="I100">
        <v>1</v>
      </c>
      <c r="J100" s="9">
        <v>5</v>
      </c>
      <c r="K100" s="9">
        <v>5</v>
      </c>
      <c r="L100" s="9">
        <v>4</v>
      </c>
      <c r="M100" s="9">
        <v>2</v>
      </c>
      <c r="N100">
        <v>5</v>
      </c>
      <c r="O100">
        <v>5</v>
      </c>
      <c r="P100">
        <v>4</v>
      </c>
      <c r="Q100">
        <v>5</v>
      </c>
      <c r="R100" s="9" t="s">
        <v>29</v>
      </c>
      <c r="S100">
        <v>1</v>
      </c>
      <c r="T100" t="s">
        <v>30</v>
      </c>
      <c r="U100" t="s">
        <v>36</v>
      </c>
      <c r="V100" t="s">
        <v>31</v>
      </c>
    </row>
    <row r="101" spans="1:22" ht="15" customHeight="1" x14ac:dyDescent="0.3">
      <c r="A101">
        <v>0.40355758966239597</v>
      </c>
      <c r="B101" t="s">
        <v>25</v>
      </c>
      <c r="C101" t="s">
        <v>34</v>
      </c>
      <c r="D101" t="s">
        <v>32</v>
      </c>
      <c r="E101" t="s">
        <v>32</v>
      </c>
      <c r="F101" t="s">
        <v>38</v>
      </c>
      <c r="G101">
        <v>1</v>
      </c>
      <c r="H101">
        <v>6</v>
      </c>
      <c r="I101">
        <v>1</v>
      </c>
      <c r="J101" s="9">
        <v>2</v>
      </c>
      <c r="K101" s="9">
        <v>5</v>
      </c>
      <c r="L101" s="9">
        <v>4</v>
      </c>
      <c r="M101" s="9">
        <v>4</v>
      </c>
      <c r="N101">
        <v>4</v>
      </c>
      <c r="O101">
        <v>5</v>
      </c>
      <c r="P101">
        <v>4</v>
      </c>
      <c r="Q101">
        <v>4</v>
      </c>
      <c r="R101" s="9" t="s">
        <v>29</v>
      </c>
      <c r="S101">
        <v>1</v>
      </c>
      <c r="T101" t="s">
        <v>30</v>
      </c>
      <c r="U101" t="s">
        <v>36</v>
      </c>
      <c r="V101" t="s">
        <v>31</v>
      </c>
    </row>
    <row r="102" spans="1:22" ht="15" customHeight="1" x14ac:dyDescent="0.3">
      <c r="A102">
        <v>0.22296776963656673</v>
      </c>
      <c r="B102" t="s">
        <v>24</v>
      </c>
      <c r="C102" t="s">
        <v>24</v>
      </c>
      <c r="D102" t="s">
        <v>26</v>
      </c>
      <c r="E102" t="s">
        <v>26</v>
      </c>
      <c r="F102" t="s">
        <v>41</v>
      </c>
      <c r="G102">
        <v>2</v>
      </c>
      <c r="H102">
        <v>1</v>
      </c>
      <c r="I102">
        <v>5</v>
      </c>
      <c r="J102" s="9">
        <v>5</v>
      </c>
      <c r="K102" s="9">
        <v>5</v>
      </c>
      <c r="L102" s="9">
        <v>1</v>
      </c>
      <c r="M102" s="9">
        <v>2</v>
      </c>
      <c r="N102">
        <v>5</v>
      </c>
      <c r="O102">
        <v>5</v>
      </c>
      <c r="P102">
        <v>3</v>
      </c>
      <c r="Q102">
        <v>5</v>
      </c>
      <c r="R102" s="9" t="s">
        <v>29</v>
      </c>
      <c r="S102">
        <v>1</v>
      </c>
      <c r="T102" t="s">
        <v>30</v>
      </c>
      <c r="U102" t="s">
        <v>22</v>
      </c>
      <c r="V102" t="s">
        <v>23</v>
      </c>
    </row>
    <row r="103" spans="1:22" ht="15" customHeight="1" x14ac:dyDescent="0.3">
      <c r="A103">
        <v>0.85745775733350049</v>
      </c>
      <c r="B103" t="s">
        <v>34</v>
      </c>
      <c r="C103" t="s">
        <v>24</v>
      </c>
      <c r="D103" t="s">
        <v>26</v>
      </c>
      <c r="E103" t="s">
        <v>26</v>
      </c>
      <c r="F103" t="s">
        <v>28</v>
      </c>
      <c r="G103">
        <v>1</v>
      </c>
      <c r="H103">
        <v>6</v>
      </c>
      <c r="I103">
        <v>1</v>
      </c>
      <c r="J103" s="9">
        <v>3</v>
      </c>
      <c r="K103" s="9">
        <v>5</v>
      </c>
      <c r="L103" s="9">
        <v>1</v>
      </c>
      <c r="M103" s="9">
        <v>4</v>
      </c>
      <c r="N103">
        <v>3</v>
      </c>
      <c r="O103">
        <v>5</v>
      </c>
      <c r="P103">
        <v>5</v>
      </c>
      <c r="Q103">
        <v>4</v>
      </c>
      <c r="R103" s="9" t="s">
        <v>29</v>
      </c>
      <c r="S103">
        <v>0</v>
      </c>
      <c r="T103" t="s">
        <v>30</v>
      </c>
      <c r="U103" t="s">
        <v>22</v>
      </c>
      <c r="V103" t="s">
        <v>31</v>
      </c>
    </row>
    <row r="104" spans="1:22" ht="15" customHeight="1" x14ac:dyDescent="0.3">
      <c r="A104">
        <v>0.75298710077925735</v>
      </c>
      <c r="B104" t="s">
        <v>24</v>
      </c>
      <c r="C104" t="s">
        <v>24</v>
      </c>
      <c r="D104" t="s">
        <v>26</v>
      </c>
      <c r="E104" t="s">
        <v>27</v>
      </c>
      <c r="F104" t="s">
        <v>41</v>
      </c>
      <c r="G104">
        <v>2</v>
      </c>
      <c r="H104">
        <v>3</v>
      </c>
      <c r="I104">
        <v>4</v>
      </c>
      <c r="J104" s="9">
        <v>2</v>
      </c>
      <c r="K104" s="9">
        <v>4</v>
      </c>
      <c r="L104" s="9">
        <v>1</v>
      </c>
      <c r="M104" s="9">
        <v>2</v>
      </c>
      <c r="N104">
        <v>4</v>
      </c>
      <c r="O104">
        <v>4</v>
      </c>
      <c r="P104">
        <v>3</v>
      </c>
      <c r="Q104">
        <v>4</v>
      </c>
      <c r="R104" s="9" t="s">
        <v>29</v>
      </c>
      <c r="S104">
        <v>0</v>
      </c>
      <c r="T104" t="s">
        <v>30</v>
      </c>
      <c r="U104" t="s">
        <v>36</v>
      </c>
      <c r="V104" t="s">
        <v>31</v>
      </c>
    </row>
    <row r="105" spans="1:22" ht="15" customHeight="1" x14ac:dyDescent="0.3">
      <c r="A105">
        <v>0.37069078275373213</v>
      </c>
      <c r="B105" t="s">
        <v>24</v>
      </c>
      <c r="C105" t="s">
        <v>25</v>
      </c>
      <c r="D105" t="s">
        <v>26</v>
      </c>
      <c r="E105" t="s">
        <v>32</v>
      </c>
      <c r="F105" t="s">
        <v>28</v>
      </c>
      <c r="G105">
        <v>10</v>
      </c>
      <c r="H105">
        <v>3</v>
      </c>
      <c r="I105">
        <v>8</v>
      </c>
      <c r="J105" s="9">
        <v>5</v>
      </c>
      <c r="K105" s="9">
        <v>5</v>
      </c>
      <c r="L105" s="9">
        <v>1</v>
      </c>
      <c r="M105" s="9">
        <v>1</v>
      </c>
      <c r="N105">
        <v>5</v>
      </c>
      <c r="O105">
        <v>5</v>
      </c>
      <c r="P105">
        <v>3</v>
      </c>
      <c r="Q105">
        <v>3</v>
      </c>
      <c r="R105" s="9" t="s">
        <v>29</v>
      </c>
      <c r="S105">
        <v>0</v>
      </c>
      <c r="T105" t="s">
        <v>30</v>
      </c>
      <c r="U105" t="s">
        <v>36</v>
      </c>
      <c r="V105" t="s">
        <v>31</v>
      </c>
    </row>
    <row r="106" spans="1:22" ht="15" customHeight="1" x14ac:dyDescent="0.3">
      <c r="A106">
        <v>0.91058288743336113</v>
      </c>
      <c r="B106" t="s">
        <v>34</v>
      </c>
      <c r="C106" t="s">
        <v>34</v>
      </c>
      <c r="D106" t="s">
        <v>26</v>
      </c>
      <c r="E106" t="s">
        <v>27</v>
      </c>
      <c r="F106" t="s">
        <v>41</v>
      </c>
      <c r="G106">
        <v>1</v>
      </c>
      <c r="H106">
        <v>2</v>
      </c>
      <c r="I106">
        <v>2</v>
      </c>
      <c r="J106" s="9">
        <v>2</v>
      </c>
      <c r="K106" s="9">
        <v>5</v>
      </c>
      <c r="L106" s="9">
        <v>3</v>
      </c>
      <c r="M106" s="9">
        <v>4</v>
      </c>
      <c r="N106">
        <v>5</v>
      </c>
      <c r="O106">
        <v>5</v>
      </c>
      <c r="P106">
        <v>3</v>
      </c>
      <c r="Q106">
        <v>4</v>
      </c>
      <c r="R106" s="9" t="s">
        <v>29</v>
      </c>
      <c r="S106">
        <v>1</v>
      </c>
      <c r="T106" t="s">
        <v>30</v>
      </c>
      <c r="U106" t="s">
        <v>36</v>
      </c>
      <c r="V106" t="s">
        <v>23</v>
      </c>
    </row>
    <row r="107" spans="1:22" ht="15" customHeight="1" x14ac:dyDescent="0.3">
      <c r="A107">
        <v>0.78658172980794006</v>
      </c>
      <c r="B107" t="s">
        <v>34</v>
      </c>
      <c r="C107" t="s">
        <v>34</v>
      </c>
      <c r="D107" t="s">
        <v>26</v>
      </c>
      <c r="E107" t="s">
        <v>27</v>
      </c>
      <c r="F107" t="s">
        <v>40</v>
      </c>
      <c r="G107">
        <v>1</v>
      </c>
      <c r="H107">
        <v>3</v>
      </c>
      <c r="I107">
        <v>3</v>
      </c>
      <c r="J107" s="9">
        <v>5</v>
      </c>
      <c r="K107" s="9">
        <v>5</v>
      </c>
      <c r="L107" s="9">
        <v>1</v>
      </c>
      <c r="M107" s="9">
        <v>2</v>
      </c>
      <c r="N107">
        <v>5</v>
      </c>
      <c r="O107">
        <v>5</v>
      </c>
      <c r="P107">
        <v>5</v>
      </c>
      <c r="Q107">
        <v>5</v>
      </c>
      <c r="R107" s="9" t="s">
        <v>29</v>
      </c>
      <c r="S107">
        <v>1</v>
      </c>
      <c r="T107" t="s">
        <v>35</v>
      </c>
      <c r="U107" t="s">
        <v>36</v>
      </c>
      <c r="V107" t="s">
        <v>31</v>
      </c>
    </row>
    <row r="108" spans="1:22" ht="15" customHeight="1" x14ac:dyDescent="0.3">
      <c r="A108">
        <v>0.80443768724227716</v>
      </c>
      <c r="B108" t="s">
        <v>25</v>
      </c>
      <c r="C108" t="s">
        <v>25</v>
      </c>
      <c r="D108" t="s">
        <v>32</v>
      </c>
      <c r="E108" t="s">
        <v>32</v>
      </c>
      <c r="F108" t="s">
        <v>41</v>
      </c>
      <c r="G108">
        <v>8</v>
      </c>
      <c r="H108">
        <v>4</v>
      </c>
      <c r="I108">
        <v>6</v>
      </c>
      <c r="J108" s="9">
        <v>1</v>
      </c>
      <c r="K108" s="9">
        <v>2</v>
      </c>
      <c r="L108" s="9">
        <v>3</v>
      </c>
      <c r="M108" s="9">
        <v>4</v>
      </c>
      <c r="N108">
        <v>3</v>
      </c>
      <c r="O108">
        <v>4</v>
      </c>
      <c r="P108">
        <v>3</v>
      </c>
      <c r="Q108">
        <v>4</v>
      </c>
      <c r="R108" s="9" t="s">
        <v>29</v>
      </c>
      <c r="S108">
        <v>0</v>
      </c>
      <c r="T108" t="s">
        <v>30</v>
      </c>
      <c r="U108" t="s">
        <v>36</v>
      </c>
      <c r="V108" t="s">
        <v>31</v>
      </c>
    </row>
    <row r="109" spans="1:22" ht="15" customHeight="1" x14ac:dyDescent="0.3">
      <c r="A109">
        <v>0.94880565159652819</v>
      </c>
      <c r="B109" t="s">
        <v>25</v>
      </c>
      <c r="C109" t="s">
        <v>25</v>
      </c>
      <c r="D109" t="s">
        <v>26</v>
      </c>
      <c r="E109" t="s">
        <v>26</v>
      </c>
      <c r="F109" t="s">
        <v>41</v>
      </c>
      <c r="G109">
        <v>2</v>
      </c>
      <c r="H109">
        <v>3</v>
      </c>
      <c r="I109">
        <v>5</v>
      </c>
      <c r="J109" s="9">
        <v>3</v>
      </c>
      <c r="K109" s="9">
        <v>5</v>
      </c>
      <c r="L109" s="9">
        <v>2</v>
      </c>
      <c r="M109" s="9">
        <v>1</v>
      </c>
      <c r="N109">
        <v>3</v>
      </c>
      <c r="O109">
        <v>5</v>
      </c>
      <c r="P109">
        <v>4</v>
      </c>
      <c r="Q109">
        <v>3</v>
      </c>
      <c r="R109" s="9" t="s">
        <v>29</v>
      </c>
      <c r="S109">
        <v>0</v>
      </c>
      <c r="T109" t="s">
        <v>30</v>
      </c>
      <c r="U109" t="s">
        <v>36</v>
      </c>
      <c r="V109" t="s">
        <v>31</v>
      </c>
    </row>
    <row r="110" spans="1:22" ht="15" customHeight="1" x14ac:dyDescent="0.3">
      <c r="A110">
        <v>0.19926736869781392</v>
      </c>
      <c r="B110" t="s">
        <v>25</v>
      </c>
      <c r="C110" t="s">
        <v>37</v>
      </c>
      <c r="D110" t="s">
        <v>26</v>
      </c>
      <c r="E110" t="s">
        <v>27</v>
      </c>
      <c r="F110" t="s">
        <v>38</v>
      </c>
      <c r="G110">
        <v>1</v>
      </c>
      <c r="H110">
        <v>3</v>
      </c>
      <c r="I110">
        <v>1</v>
      </c>
      <c r="J110" s="9">
        <v>5</v>
      </c>
      <c r="K110" s="9">
        <v>5</v>
      </c>
      <c r="L110" s="9">
        <v>1</v>
      </c>
      <c r="M110" s="9">
        <v>2</v>
      </c>
      <c r="N110">
        <v>5</v>
      </c>
      <c r="O110">
        <v>5</v>
      </c>
      <c r="P110">
        <v>5</v>
      </c>
      <c r="Q110">
        <v>5</v>
      </c>
      <c r="R110" s="9" t="s">
        <v>29</v>
      </c>
      <c r="S110">
        <v>0</v>
      </c>
      <c r="T110" t="s">
        <v>30</v>
      </c>
      <c r="U110" t="s">
        <v>36</v>
      </c>
      <c r="V110" t="s">
        <v>31</v>
      </c>
    </row>
    <row r="111" spans="1:22" ht="15" customHeight="1" x14ac:dyDescent="0.3">
      <c r="A111">
        <v>0.37462229137328384</v>
      </c>
      <c r="B111" t="s">
        <v>34</v>
      </c>
      <c r="C111" t="s">
        <v>25</v>
      </c>
      <c r="D111" t="s">
        <v>32</v>
      </c>
      <c r="E111" t="s">
        <v>27</v>
      </c>
      <c r="F111" t="s">
        <v>28</v>
      </c>
      <c r="G111">
        <v>1</v>
      </c>
      <c r="H111">
        <v>1</v>
      </c>
      <c r="I111">
        <v>6</v>
      </c>
      <c r="J111" s="9">
        <v>4</v>
      </c>
      <c r="K111" s="9">
        <v>5</v>
      </c>
      <c r="L111" s="9">
        <v>4</v>
      </c>
      <c r="M111" s="9">
        <v>2</v>
      </c>
      <c r="N111">
        <v>4</v>
      </c>
      <c r="O111">
        <v>5</v>
      </c>
      <c r="P111">
        <v>4</v>
      </c>
      <c r="Q111">
        <v>4</v>
      </c>
      <c r="R111" s="9" t="s">
        <v>29</v>
      </c>
      <c r="S111">
        <v>0</v>
      </c>
      <c r="T111" t="s">
        <v>35</v>
      </c>
      <c r="U111" t="s">
        <v>36</v>
      </c>
      <c r="V111" t="s">
        <v>31</v>
      </c>
    </row>
    <row r="112" spans="1:22" ht="15" customHeight="1" x14ac:dyDescent="0.3">
      <c r="A112">
        <v>0.26719456721011448</v>
      </c>
      <c r="B112" t="s">
        <v>24</v>
      </c>
      <c r="C112" t="s">
        <v>34</v>
      </c>
      <c r="D112" t="s">
        <v>32</v>
      </c>
      <c r="E112" t="s">
        <v>27</v>
      </c>
      <c r="F112" t="s">
        <v>41</v>
      </c>
      <c r="G112">
        <v>1</v>
      </c>
      <c r="H112">
        <v>1</v>
      </c>
      <c r="I112">
        <v>7</v>
      </c>
      <c r="J112" s="9">
        <v>5</v>
      </c>
      <c r="K112" s="9">
        <v>5</v>
      </c>
      <c r="L112" s="9">
        <v>4</v>
      </c>
      <c r="M112" s="9">
        <v>4</v>
      </c>
      <c r="N112">
        <v>5</v>
      </c>
      <c r="O112">
        <v>5</v>
      </c>
      <c r="P112">
        <v>4</v>
      </c>
      <c r="Q112">
        <v>4</v>
      </c>
      <c r="R112" s="9" t="s">
        <v>29</v>
      </c>
      <c r="S112">
        <v>1</v>
      </c>
      <c r="T112" t="s">
        <v>30</v>
      </c>
      <c r="U112" t="s">
        <v>36</v>
      </c>
      <c r="V112" t="s">
        <v>31</v>
      </c>
    </row>
    <row r="113" spans="1:22" ht="15" customHeight="1" x14ac:dyDescent="0.3">
      <c r="A113">
        <v>0.91876221018764559</v>
      </c>
      <c r="B113" t="s">
        <v>24</v>
      </c>
      <c r="C113" t="s">
        <v>24</v>
      </c>
      <c r="D113" t="s">
        <v>26</v>
      </c>
      <c r="E113" t="s">
        <v>27</v>
      </c>
      <c r="F113" t="s">
        <v>41</v>
      </c>
      <c r="G113">
        <v>8</v>
      </c>
      <c r="H113">
        <v>3</v>
      </c>
      <c r="I113">
        <v>2</v>
      </c>
      <c r="J113" s="9">
        <v>2</v>
      </c>
      <c r="K113" s="9">
        <v>3</v>
      </c>
      <c r="L113" s="9">
        <v>1</v>
      </c>
      <c r="M113" s="9">
        <v>2</v>
      </c>
      <c r="N113">
        <v>5</v>
      </c>
      <c r="O113">
        <v>5</v>
      </c>
      <c r="P113">
        <v>5</v>
      </c>
      <c r="Q113">
        <v>5</v>
      </c>
      <c r="R113" s="9" t="s">
        <v>29</v>
      </c>
      <c r="S113">
        <v>1</v>
      </c>
      <c r="T113" t="s">
        <v>30</v>
      </c>
      <c r="U113" t="s">
        <v>36</v>
      </c>
      <c r="V113" t="s">
        <v>23</v>
      </c>
    </row>
    <row r="114" spans="1:22" ht="15" customHeight="1" x14ac:dyDescent="0.3">
      <c r="A114">
        <v>0.83628243168313676</v>
      </c>
      <c r="B114" t="s">
        <v>24</v>
      </c>
      <c r="C114" t="s">
        <v>34</v>
      </c>
      <c r="D114" t="s">
        <v>26</v>
      </c>
      <c r="E114" t="s">
        <v>27</v>
      </c>
      <c r="F114" t="s">
        <v>41</v>
      </c>
      <c r="G114">
        <v>8</v>
      </c>
      <c r="H114">
        <v>4</v>
      </c>
      <c r="I114">
        <v>4</v>
      </c>
      <c r="J114" s="9">
        <v>5</v>
      </c>
      <c r="K114" s="9">
        <v>4</v>
      </c>
      <c r="L114" s="9">
        <v>1</v>
      </c>
      <c r="M114" s="9">
        <v>1</v>
      </c>
      <c r="N114">
        <v>5</v>
      </c>
      <c r="O114">
        <v>4</v>
      </c>
      <c r="P114">
        <v>3</v>
      </c>
      <c r="Q114">
        <v>3</v>
      </c>
      <c r="R114" s="9" t="s">
        <v>29</v>
      </c>
      <c r="S114">
        <v>0</v>
      </c>
      <c r="T114" t="s">
        <v>30</v>
      </c>
      <c r="U114" t="s">
        <v>22</v>
      </c>
      <c r="V114" t="s">
        <v>31</v>
      </c>
    </row>
    <row r="115" spans="1:22" ht="15" customHeight="1" x14ac:dyDescent="0.3">
      <c r="A115">
        <v>0.23140701557886478</v>
      </c>
      <c r="B115" t="s">
        <v>34</v>
      </c>
      <c r="C115" t="s">
        <v>34</v>
      </c>
      <c r="D115" t="s">
        <v>26</v>
      </c>
      <c r="E115" t="s">
        <v>27</v>
      </c>
      <c r="F115" t="s">
        <v>28</v>
      </c>
      <c r="G115">
        <v>1</v>
      </c>
      <c r="H115">
        <v>1</v>
      </c>
      <c r="I115">
        <v>5</v>
      </c>
      <c r="J115" s="9">
        <v>3</v>
      </c>
      <c r="K115" s="9">
        <v>5</v>
      </c>
      <c r="L115" s="9">
        <v>1</v>
      </c>
      <c r="M115" s="9">
        <v>2</v>
      </c>
      <c r="N115">
        <v>3</v>
      </c>
      <c r="O115">
        <v>5</v>
      </c>
      <c r="P115">
        <v>5</v>
      </c>
      <c r="Q115">
        <v>5</v>
      </c>
      <c r="R115" s="9" t="s">
        <v>29</v>
      </c>
      <c r="S115">
        <v>1</v>
      </c>
      <c r="T115" t="s">
        <v>30</v>
      </c>
      <c r="U115" t="s">
        <v>36</v>
      </c>
      <c r="V115" t="s">
        <v>31</v>
      </c>
    </row>
    <row r="116" spans="1:22" ht="15" customHeight="1" x14ac:dyDescent="0.3">
      <c r="A116">
        <v>0.6680582189431451</v>
      </c>
      <c r="B116" t="s">
        <v>34</v>
      </c>
      <c r="C116" t="s">
        <v>24</v>
      </c>
      <c r="D116" t="s">
        <v>26</v>
      </c>
      <c r="E116" t="s">
        <v>27</v>
      </c>
      <c r="F116" t="s">
        <v>28</v>
      </c>
      <c r="G116">
        <v>1</v>
      </c>
      <c r="H116">
        <v>2</v>
      </c>
      <c r="I116">
        <v>2</v>
      </c>
      <c r="J116" s="9">
        <v>5</v>
      </c>
      <c r="K116" s="9">
        <v>5</v>
      </c>
      <c r="L116" s="9">
        <v>1</v>
      </c>
      <c r="M116" s="9">
        <v>2</v>
      </c>
      <c r="N116">
        <v>5</v>
      </c>
      <c r="O116">
        <v>5</v>
      </c>
      <c r="P116">
        <v>3</v>
      </c>
      <c r="Q116">
        <v>5</v>
      </c>
      <c r="R116" s="9" t="s">
        <v>29</v>
      </c>
      <c r="S116">
        <v>1</v>
      </c>
      <c r="T116" t="s">
        <v>30</v>
      </c>
      <c r="U116" t="s">
        <v>36</v>
      </c>
      <c r="V116" t="s">
        <v>31</v>
      </c>
    </row>
    <row r="117" spans="1:22" ht="15" customHeight="1" x14ac:dyDescent="0.3">
      <c r="A117">
        <v>0.28898636769396646</v>
      </c>
      <c r="B117" t="s">
        <v>25</v>
      </c>
      <c r="C117" t="s">
        <v>25</v>
      </c>
      <c r="D117" t="s">
        <v>26</v>
      </c>
      <c r="E117" t="s">
        <v>27</v>
      </c>
      <c r="F117" t="s">
        <v>40</v>
      </c>
      <c r="G117">
        <v>1</v>
      </c>
      <c r="H117">
        <v>3</v>
      </c>
      <c r="I117">
        <v>4</v>
      </c>
      <c r="J117" s="9">
        <v>4</v>
      </c>
      <c r="K117" s="9">
        <v>4</v>
      </c>
      <c r="L117" s="9">
        <v>2</v>
      </c>
      <c r="M117" s="9">
        <v>2</v>
      </c>
      <c r="N117">
        <v>4</v>
      </c>
      <c r="O117">
        <v>4</v>
      </c>
      <c r="P117">
        <v>4</v>
      </c>
      <c r="Q117">
        <v>5</v>
      </c>
      <c r="R117" s="9" t="s">
        <v>29</v>
      </c>
      <c r="S117">
        <v>0</v>
      </c>
      <c r="T117" t="s">
        <v>30</v>
      </c>
      <c r="U117" t="s">
        <v>22</v>
      </c>
      <c r="V117" t="s">
        <v>31</v>
      </c>
    </row>
    <row r="118" spans="1:22" ht="15" customHeight="1" x14ac:dyDescent="0.3">
      <c r="A118">
        <v>3.8978370215183689E-2</v>
      </c>
      <c r="B118" t="s">
        <v>25</v>
      </c>
      <c r="C118" t="s">
        <v>25</v>
      </c>
      <c r="D118" t="s">
        <v>26</v>
      </c>
      <c r="E118" t="s">
        <v>26</v>
      </c>
      <c r="F118" t="s">
        <v>41</v>
      </c>
      <c r="G118">
        <v>1</v>
      </c>
      <c r="H118">
        <v>8</v>
      </c>
      <c r="I118">
        <v>2</v>
      </c>
      <c r="J118" s="9">
        <v>2</v>
      </c>
      <c r="K118" s="9">
        <v>4</v>
      </c>
      <c r="L118" s="9">
        <v>3</v>
      </c>
      <c r="M118" s="9">
        <v>3</v>
      </c>
      <c r="N118">
        <v>4</v>
      </c>
      <c r="O118">
        <v>4</v>
      </c>
      <c r="P118">
        <v>3</v>
      </c>
      <c r="Q118">
        <v>3</v>
      </c>
      <c r="R118" s="9" t="s">
        <v>29</v>
      </c>
      <c r="S118">
        <v>0</v>
      </c>
      <c r="T118" t="s">
        <v>35</v>
      </c>
      <c r="U118" t="s">
        <v>36</v>
      </c>
      <c r="V118" t="s">
        <v>31</v>
      </c>
    </row>
    <row r="119" spans="1:22" ht="15" customHeight="1" x14ac:dyDescent="0.3">
      <c r="A119">
        <v>0.95667826034628223</v>
      </c>
      <c r="B119" t="s">
        <v>34</v>
      </c>
      <c r="C119" t="s">
        <v>25</v>
      </c>
      <c r="D119" t="s">
        <v>26</v>
      </c>
      <c r="E119" t="s">
        <v>26</v>
      </c>
      <c r="F119" t="s">
        <v>41</v>
      </c>
      <c r="G119">
        <v>2</v>
      </c>
      <c r="H119">
        <v>6</v>
      </c>
      <c r="I119">
        <v>4</v>
      </c>
      <c r="J119" s="9">
        <v>3</v>
      </c>
      <c r="K119" s="9">
        <v>5</v>
      </c>
      <c r="L119" s="9">
        <v>2</v>
      </c>
      <c r="M119" s="9">
        <v>2</v>
      </c>
      <c r="N119">
        <v>3</v>
      </c>
      <c r="O119">
        <v>5</v>
      </c>
      <c r="P119">
        <v>4</v>
      </c>
      <c r="Q119">
        <v>5</v>
      </c>
      <c r="R119" s="9" t="s">
        <v>29</v>
      </c>
      <c r="S119">
        <v>0</v>
      </c>
      <c r="T119" t="s">
        <v>30</v>
      </c>
      <c r="U119" t="s">
        <v>22</v>
      </c>
      <c r="V119" t="s">
        <v>23</v>
      </c>
    </row>
    <row r="120" spans="1:22" ht="15" customHeight="1" x14ac:dyDescent="0.3">
      <c r="A120">
        <v>0.1693115129405981</v>
      </c>
      <c r="B120" t="s">
        <v>34</v>
      </c>
      <c r="C120" t="s">
        <v>34</v>
      </c>
      <c r="D120" t="s">
        <v>26</v>
      </c>
      <c r="E120" t="s">
        <v>27</v>
      </c>
      <c r="F120" t="s">
        <v>40</v>
      </c>
      <c r="G120">
        <v>8</v>
      </c>
      <c r="H120">
        <v>6</v>
      </c>
      <c r="I120">
        <v>2</v>
      </c>
      <c r="J120" s="9">
        <v>5</v>
      </c>
      <c r="K120" s="9">
        <v>5</v>
      </c>
      <c r="L120" s="9">
        <v>1</v>
      </c>
      <c r="M120" s="9">
        <v>2</v>
      </c>
      <c r="N120">
        <v>5</v>
      </c>
      <c r="O120">
        <v>5</v>
      </c>
      <c r="P120">
        <v>5</v>
      </c>
      <c r="Q120">
        <v>5</v>
      </c>
      <c r="R120" s="9" t="s">
        <v>29</v>
      </c>
      <c r="S120">
        <v>0</v>
      </c>
      <c r="T120" t="s">
        <v>35</v>
      </c>
      <c r="U120" t="s">
        <v>36</v>
      </c>
      <c r="V120" t="s">
        <v>23</v>
      </c>
    </row>
    <row r="121" spans="1:22" ht="15" customHeight="1" x14ac:dyDescent="0.3">
      <c r="A121">
        <v>0.42753070539134785</v>
      </c>
      <c r="B121" t="s">
        <v>42</v>
      </c>
      <c r="C121" t="s">
        <v>42</v>
      </c>
      <c r="D121" t="s">
        <v>26</v>
      </c>
      <c r="E121" t="s">
        <v>26</v>
      </c>
      <c r="F121" t="s">
        <v>40</v>
      </c>
      <c r="G121">
        <v>7</v>
      </c>
      <c r="H121">
        <v>5</v>
      </c>
      <c r="I121">
        <v>2</v>
      </c>
      <c r="J121" s="9">
        <v>5</v>
      </c>
      <c r="K121" s="9">
        <v>5</v>
      </c>
      <c r="L121" s="9">
        <v>2</v>
      </c>
      <c r="M121" s="9">
        <v>4</v>
      </c>
      <c r="N121">
        <v>5</v>
      </c>
      <c r="O121">
        <v>5</v>
      </c>
      <c r="P121">
        <v>4</v>
      </c>
      <c r="Q121">
        <v>4</v>
      </c>
      <c r="R121" s="9" t="s">
        <v>29</v>
      </c>
      <c r="S121">
        <v>0</v>
      </c>
      <c r="T121" t="s">
        <v>30</v>
      </c>
      <c r="U121" t="s">
        <v>36</v>
      </c>
      <c r="V121" t="s">
        <v>31</v>
      </c>
    </row>
    <row r="122" spans="1:22" ht="15" customHeight="1" x14ac:dyDescent="0.3">
      <c r="A122">
        <v>0.78648715559995197</v>
      </c>
      <c r="B122" t="s">
        <v>34</v>
      </c>
      <c r="C122" t="s">
        <v>34</v>
      </c>
      <c r="D122" t="s">
        <v>26</v>
      </c>
      <c r="E122" t="s">
        <v>27</v>
      </c>
      <c r="F122" t="s">
        <v>40</v>
      </c>
      <c r="G122">
        <v>9</v>
      </c>
      <c r="H122">
        <v>3</v>
      </c>
      <c r="I122">
        <v>2</v>
      </c>
      <c r="J122" s="9">
        <v>4</v>
      </c>
      <c r="K122" s="9">
        <v>5</v>
      </c>
      <c r="L122" s="9">
        <v>1</v>
      </c>
      <c r="M122" s="9">
        <v>2</v>
      </c>
      <c r="N122">
        <v>4</v>
      </c>
      <c r="O122">
        <v>5</v>
      </c>
      <c r="P122">
        <v>5</v>
      </c>
      <c r="Q122">
        <v>5</v>
      </c>
      <c r="R122" s="9" t="s">
        <v>29</v>
      </c>
      <c r="S122">
        <v>1</v>
      </c>
      <c r="T122" t="s">
        <v>30</v>
      </c>
      <c r="U122" t="s">
        <v>36</v>
      </c>
      <c r="V122" t="s">
        <v>31</v>
      </c>
    </row>
    <row r="123" spans="1:22" ht="15" customHeight="1" x14ac:dyDescent="0.3">
      <c r="A123">
        <v>0.54045941858206159</v>
      </c>
      <c r="B123" t="s">
        <v>37</v>
      </c>
      <c r="C123" t="s">
        <v>37</v>
      </c>
      <c r="D123" t="s">
        <v>26</v>
      </c>
      <c r="E123" t="s">
        <v>27</v>
      </c>
      <c r="F123" t="s">
        <v>40</v>
      </c>
      <c r="G123">
        <v>3</v>
      </c>
      <c r="H123">
        <v>1</v>
      </c>
      <c r="I123">
        <v>4</v>
      </c>
      <c r="J123" s="9">
        <v>5</v>
      </c>
      <c r="K123" s="9">
        <v>4</v>
      </c>
      <c r="L123" s="9">
        <v>1</v>
      </c>
      <c r="M123" s="9">
        <v>3</v>
      </c>
      <c r="N123">
        <v>5</v>
      </c>
      <c r="O123">
        <v>4</v>
      </c>
      <c r="P123">
        <v>5</v>
      </c>
      <c r="Q123">
        <v>3</v>
      </c>
      <c r="R123" s="9" t="s">
        <v>29</v>
      </c>
      <c r="S123">
        <v>0</v>
      </c>
      <c r="T123" t="s">
        <v>30</v>
      </c>
      <c r="U123" t="s">
        <v>22</v>
      </c>
      <c r="V123" t="s">
        <v>31</v>
      </c>
    </row>
    <row r="124" spans="1:22" ht="15" customHeight="1" x14ac:dyDescent="0.3">
      <c r="A124">
        <v>0.138943753288156</v>
      </c>
      <c r="B124" t="s">
        <v>34</v>
      </c>
      <c r="C124" t="s">
        <v>37</v>
      </c>
      <c r="D124" t="s">
        <v>26</v>
      </c>
      <c r="E124" t="s">
        <v>26</v>
      </c>
      <c r="F124" t="s">
        <v>40</v>
      </c>
      <c r="G124">
        <v>9</v>
      </c>
      <c r="H124">
        <v>3</v>
      </c>
      <c r="I124">
        <v>1</v>
      </c>
      <c r="J124" s="9">
        <v>4</v>
      </c>
      <c r="K124" s="9">
        <v>5</v>
      </c>
      <c r="L124" s="9">
        <v>1</v>
      </c>
      <c r="M124" s="9">
        <v>3</v>
      </c>
      <c r="N124">
        <v>4</v>
      </c>
      <c r="O124">
        <v>5</v>
      </c>
      <c r="P124">
        <v>3</v>
      </c>
      <c r="Q124">
        <v>3</v>
      </c>
      <c r="R124" s="9" t="s">
        <v>29</v>
      </c>
      <c r="S124">
        <v>1</v>
      </c>
      <c r="T124" t="s">
        <v>30</v>
      </c>
      <c r="U124" t="s">
        <v>22</v>
      </c>
      <c r="V124" t="s">
        <v>23</v>
      </c>
    </row>
    <row r="125" spans="1:22" ht="15" customHeight="1" x14ac:dyDescent="0.3">
      <c r="A125">
        <v>0.23799646082891379</v>
      </c>
      <c r="B125" t="s">
        <v>24</v>
      </c>
      <c r="C125" t="s">
        <v>24</v>
      </c>
      <c r="D125" t="s">
        <v>32</v>
      </c>
      <c r="E125" t="s">
        <v>26</v>
      </c>
      <c r="F125" t="s">
        <v>39</v>
      </c>
      <c r="G125">
        <v>3</v>
      </c>
      <c r="H125">
        <v>3</v>
      </c>
      <c r="I125">
        <v>4</v>
      </c>
      <c r="J125" s="9">
        <v>4</v>
      </c>
      <c r="K125" s="9">
        <v>5</v>
      </c>
      <c r="L125" s="9">
        <v>1</v>
      </c>
      <c r="M125" s="9">
        <v>2</v>
      </c>
      <c r="N125">
        <v>4</v>
      </c>
      <c r="O125">
        <v>5</v>
      </c>
      <c r="P125">
        <v>5</v>
      </c>
      <c r="Q125">
        <v>5</v>
      </c>
      <c r="R125" s="9" t="s">
        <v>29</v>
      </c>
      <c r="S125">
        <v>0</v>
      </c>
      <c r="T125" t="s">
        <v>30</v>
      </c>
      <c r="U125" t="s">
        <v>22</v>
      </c>
      <c r="V125" t="s">
        <v>23</v>
      </c>
    </row>
    <row r="126" spans="1:22" ht="15" customHeight="1" x14ac:dyDescent="0.3">
      <c r="A126">
        <v>0.44771591038645897</v>
      </c>
      <c r="B126" t="s">
        <v>34</v>
      </c>
      <c r="C126" t="s">
        <v>34</v>
      </c>
      <c r="D126" t="s">
        <v>32</v>
      </c>
      <c r="E126" t="s">
        <v>27</v>
      </c>
      <c r="F126" t="s">
        <v>28</v>
      </c>
      <c r="G126">
        <v>1</v>
      </c>
      <c r="H126">
        <v>2</v>
      </c>
      <c r="I126">
        <v>2</v>
      </c>
      <c r="J126" s="9">
        <v>1</v>
      </c>
      <c r="K126" s="9">
        <v>4</v>
      </c>
      <c r="L126" s="9">
        <v>1</v>
      </c>
      <c r="M126" s="9">
        <v>2</v>
      </c>
      <c r="N126">
        <v>3</v>
      </c>
      <c r="O126">
        <v>4</v>
      </c>
      <c r="P126">
        <v>3</v>
      </c>
      <c r="Q126">
        <v>5</v>
      </c>
      <c r="R126" s="9" t="s">
        <v>29</v>
      </c>
      <c r="S126">
        <v>0</v>
      </c>
      <c r="T126" t="s">
        <v>30</v>
      </c>
      <c r="U126" t="s">
        <v>36</v>
      </c>
      <c r="V126" t="s">
        <v>31</v>
      </c>
    </row>
    <row r="127" spans="1:22" ht="15" customHeight="1" x14ac:dyDescent="0.3">
      <c r="A127">
        <v>0.35973548881598816</v>
      </c>
      <c r="B127" t="s">
        <v>24</v>
      </c>
      <c r="C127" t="s">
        <v>24</v>
      </c>
      <c r="D127" t="s">
        <v>26</v>
      </c>
      <c r="E127" t="s">
        <v>26</v>
      </c>
      <c r="F127" t="s">
        <v>28</v>
      </c>
      <c r="G127">
        <v>3</v>
      </c>
      <c r="H127">
        <v>3</v>
      </c>
      <c r="I127">
        <v>2</v>
      </c>
      <c r="J127" s="9">
        <v>3</v>
      </c>
      <c r="K127" s="9">
        <v>5</v>
      </c>
      <c r="L127" s="9">
        <v>1</v>
      </c>
      <c r="M127" s="9">
        <v>2</v>
      </c>
      <c r="N127">
        <v>3</v>
      </c>
      <c r="O127">
        <v>5</v>
      </c>
      <c r="P127">
        <v>5</v>
      </c>
      <c r="Q127">
        <v>5</v>
      </c>
      <c r="R127" s="9" t="s">
        <v>29</v>
      </c>
      <c r="S127">
        <v>0</v>
      </c>
      <c r="T127" t="s">
        <v>35</v>
      </c>
      <c r="U127" t="s">
        <v>36</v>
      </c>
      <c r="V127" t="s">
        <v>31</v>
      </c>
    </row>
    <row r="128" spans="1:22" ht="15" customHeight="1" x14ac:dyDescent="0.3">
      <c r="A128">
        <v>0.48361082013169876</v>
      </c>
      <c r="B128" t="s">
        <v>25</v>
      </c>
      <c r="C128" t="s">
        <v>37</v>
      </c>
      <c r="D128" t="s">
        <v>26</v>
      </c>
      <c r="E128" t="s">
        <v>27</v>
      </c>
      <c r="F128" t="s">
        <v>33</v>
      </c>
      <c r="G128">
        <v>2</v>
      </c>
      <c r="H128">
        <v>2</v>
      </c>
      <c r="I128">
        <v>6</v>
      </c>
      <c r="J128" s="9">
        <v>5</v>
      </c>
      <c r="K128" s="9">
        <v>1</v>
      </c>
      <c r="L128" s="9">
        <v>1</v>
      </c>
      <c r="M128" s="9">
        <v>1</v>
      </c>
      <c r="N128">
        <v>5</v>
      </c>
      <c r="O128">
        <v>3</v>
      </c>
      <c r="P128">
        <v>3</v>
      </c>
      <c r="Q128">
        <v>3</v>
      </c>
      <c r="R128" s="9" t="s">
        <v>43</v>
      </c>
      <c r="S128">
        <v>0</v>
      </c>
      <c r="T128" t="s">
        <v>30</v>
      </c>
      <c r="U128" t="s">
        <v>36</v>
      </c>
      <c r="V128" t="s">
        <v>31</v>
      </c>
    </row>
    <row r="129" spans="1:22" ht="15" customHeight="1" x14ac:dyDescent="0.3">
      <c r="A129">
        <v>4.7130254185212883E-2</v>
      </c>
      <c r="B129" t="s">
        <v>24</v>
      </c>
      <c r="C129" t="s">
        <v>24</v>
      </c>
      <c r="D129" t="s">
        <v>26</v>
      </c>
      <c r="E129" t="s">
        <v>27</v>
      </c>
      <c r="F129" t="s">
        <v>28</v>
      </c>
      <c r="G129">
        <v>8</v>
      </c>
      <c r="H129">
        <v>3</v>
      </c>
      <c r="I129">
        <v>5</v>
      </c>
      <c r="J129" s="9">
        <v>5</v>
      </c>
      <c r="K129" s="9">
        <v>5</v>
      </c>
      <c r="L129" s="9">
        <v>1</v>
      </c>
      <c r="M129" s="9">
        <v>2</v>
      </c>
      <c r="N129">
        <v>5</v>
      </c>
      <c r="O129">
        <v>5</v>
      </c>
      <c r="P129">
        <v>5</v>
      </c>
      <c r="Q129">
        <v>5</v>
      </c>
      <c r="R129" s="9" t="s">
        <v>43</v>
      </c>
      <c r="S129">
        <v>1</v>
      </c>
      <c r="T129" t="s">
        <v>35</v>
      </c>
      <c r="U129" t="s">
        <v>22</v>
      </c>
      <c r="V129" t="s">
        <v>31</v>
      </c>
    </row>
    <row r="130" spans="1:22" ht="15" customHeight="1" x14ac:dyDescent="0.3">
      <c r="A130">
        <v>0.49324180280902741</v>
      </c>
      <c r="B130" t="s">
        <v>25</v>
      </c>
      <c r="C130" t="s">
        <v>37</v>
      </c>
      <c r="D130" t="s">
        <v>32</v>
      </c>
      <c r="E130" t="s">
        <v>27</v>
      </c>
      <c r="F130" t="s">
        <v>41</v>
      </c>
      <c r="G130">
        <v>6</v>
      </c>
      <c r="H130">
        <v>7</v>
      </c>
      <c r="I130">
        <v>1</v>
      </c>
      <c r="J130" s="9">
        <v>3</v>
      </c>
      <c r="K130" s="9">
        <v>4</v>
      </c>
      <c r="L130" s="9">
        <v>1</v>
      </c>
      <c r="M130" s="9">
        <v>1</v>
      </c>
      <c r="N130">
        <v>3</v>
      </c>
      <c r="O130">
        <v>4</v>
      </c>
      <c r="P130">
        <v>3</v>
      </c>
      <c r="Q130">
        <v>3</v>
      </c>
      <c r="R130" s="9" t="s">
        <v>43</v>
      </c>
      <c r="S130">
        <v>0</v>
      </c>
      <c r="T130" t="s">
        <v>30</v>
      </c>
      <c r="U130" t="s">
        <v>36</v>
      </c>
      <c r="V130" t="s">
        <v>31</v>
      </c>
    </row>
    <row r="131" spans="1:22" ht="15" customHeight="1" x14ac:dyDescent="0.3">
      <c r="A131">
        <v>0.60975222091396208</v>
      </c>
      <c r="B131" t="s">
        <v>25</v>
      </c>
      <c r="C131" t="s">
        <v>25</v>
      </c>
      <c r="D131" t="s">
        <v>32</v>
      </c>
      <c r="E131" t="s">
        <v>27</v>
      </c>
      <c r="F131" t="s">
        <v>39</v>
      </c>
      <c r="G131">
        <v>4</v>
      </c>
      <c r="H131">
        <v>2</v>
      </c>
      <c r="I131">
        <v>2</v>
      </c>
      <c r="J131" s="9">
        <v>5</v>
      </c>
      <c r="K131" s="9">
        <v>3</v>
      </c>
      <c r="L131" s="9">
        <v>2</v>
      </c>
      <c r="M131" s="9">
        <v>2</v>
      </c>
      <c r="N131">
        <v>5</v>
      </c>
      <c r="O131">
        <v>3</v>
      </c>
      <c r="P131">
        <v>4</v>
      </c>
      <c r="Q131">
        <v>5</v>
      </c>
      <c r="R131" s="9" t="s">
        <v>43</v>
      </c>
      <c r="S131">
        <v>0</v>
      </c>
      <c r="T131" t="s">
        <v>30</v>
      </c>
      <c r="U131" t="s">
        <v>36</v>
      </c>
      <c r="V131" t="s">
        <v>23</v>
      </c>
    </row>
    <row r="132" spans="1:22" ht="15" customHeight="1" x14ac:dyDescent="0.3">
      <c r="A132">
        <v>0.75331888010746872</v>
      </c>
      <c r="B132" t="s">
        <v>24</v>
      </c>
      <c r="C132" t="s">
        <v>34</v>
      </c>
      <c r="D132" t="s">
        <v>32</v>
      </c>
      <c r="E132" t="s">
        <v>27</v>
      </c>
      <c r="F132" t="s">
        <v>38</v>
      </c>
      <c r="G132">
        <v>7</v>
      </c>
      <c r="H132">
        <v>5</v>
      </c>
      <c r="I132">
        <v>9</v>
      </c>
      <c r="J132" s="9">
        <v>5</v>
      </c>
      <c r="K132" s="9">
        <v>4</v>
      </c>
      <c r="L132" s="9">
        <v>1</v>
      </c>
      <c r="M132" s="9">
        <v>2</v>
      </c>
      <c r="N132">
        <v>5</v>
      </c>
      <c r="O132">
        <v>4</v>
      </c>
      <c r="P132">
        <v>5</v>
      </c>
      <c r="Q132">
        <v>5</v>
      </c>
      <c r="R132" s="9" t="s">
        <v>43</v>
      </c>
      <c r="S132">
        <v>1</v>
      </c>
      <c r="T132" t="s">
        <v>35</v>
      </c>
      <c r="U132" t="s">
        <v>36</v>
      </c>
      <c r="V132" t="s">
        <v>31</v>
      </c>
    </row>
    <row r="133" spans="1:22" ht="15" customHeight="1" x14ac:dyDescent="0.3">
      <c r="A133">
        <v>0.86948516782525387</v>
      </c>
      <c r="B133" t="s">
        <v>24</v>
      </c>
      <c r="C133" t="s">
        <v>24</v>
      </c>
      <c r="D133" t="s">
        <v>32</v>
      </c>
      <c r="E133" t="s">
        <v>27</v>
      </c>
      <c r="F133" t="s">
        <v>28</v>
      </c>
      <c r="G133">
        <v>8</v>
      </c>
      <c r="H133">
        <v>3</v>
      </c>
      <c r="I133">
        <v>2</v>
      </c>
      <c r="J133" s="9">
        <v>3</v>
      </c>
      <c r="K133" s="9">
        <v>5</v>
      </c>
      <c r="L133" s="9">
        <v>1</v>
      </c>
      <c r="M133" s="9">
        <v>2</v>
      </c>
      <c r="N133">
        <v>3</v>
      </c>
      <c r="O133">
        <v>5</v>
      </c>
      <c r="P133">
        <v>5</v>
      </c>
      <c r="Q133">
        <v>5</v>
      </c>
      <c r="R133" s="9" t="s">
        <v>43</v>
      </c>
      <c r="S133">
        <v>1</v>
      </c>
      <c r="T133" t="s">
        <v>35</v>
      </c>
      <c r="U133" t="s">
        <v>36</v>
      </c>
      <c r="V133" t="s">
        <v>23</v>
      </c>
    </row>
    <row r="134" spans="1:22" ht="15" customHeight="1" x14ac:dyDescent="0.3">
      <c r="A134">
        <v>0.65729045067120928</v>
      </c>
      <c r="B134" t="s">
        <v>34</v>
      </c>
      <c r="C134" t="s">
        <v>25</v>
      </c>
      <c r="D134" t="s">
        <v>32</v>
      </c>
      <c r="E134" t="s">
        <v>27</v>
      </c>
      <c r="F134" t="s">
        <v>40</v>
      </c>
      <c r="G134">
        <v>1</v>
      </c>
      <c r="H134">
        <v>5</v>
      </c>
      <c r="I134">
        <v>3</v>
      </c>
      <c r="J134" s="9">
        <v>5</v>
      </c>
      <c r="K134" s="9">
        <v>5</v>
      </c>
      <c r="L134" s="9">
        <v>1</v>
      </c>
      <c r="M134" s="9">
        <v>1</v>
      </c>
      <c r="N134">
        <v>5</v>
      </c>
      <c r="O134">
        <v>5</v>
      </c>
      <c r="P134">
        <v>3</v>
      </c>
      <c r="Q134">
        <v>3</v>
      </c>
      <c r="R134" s="9" t="s">
        <v>43</v>
      </c>
      <c r="S134">
        <v>0</v>
      </c>
      <c r="T134" t="s">
        <v>30</v>
      </c>
      <c r="U134" t="s">
        <v>36</v>
      </c>
      <c r="V134" t="s">
        <v>31</v>
      </c>
    </row>
    <row r="135" spans="1:22" ht="15" customHeight="1" x14ac:dyDescent="0.3">
      <c r="A135">
        <v>0.27624005757534376</v>
      </c>
      <c r="B135" t="s">
        <v>37</v>
      </c>
      <c r="C135" t="s">
        <v>42</v>
      </c>
      <c r="D135" t="s">
        <v>32</v>
      </c>
      <c r="E135" t="s">
        <v>27</v>
      </c>
      <c r="F135" t="s">
        <v>33</v>
      </c>
      <c r="G135">
        <v>4</v>
      </c>
      <c r="H135">
        <v>5</v>
      </c>
      <c r="I135">
        <v>7</v>
      </c>
      <c r="J135" s="9">
        <v>5</v>
      </c>
      <c r="K135" s="9">
        <v>5</v>
      </c>
      <c r="L135" s="9">
        <v>1</v>
      </c>
      <c r="M135" s="9">
        <v>1</v>
      </c>
      <c r="N135">
        <v>5</v>
      </c>
      <c r="O135">
        <v>5</v>
      </c>
      <c r="P135">
        <v>3</v>
      </c>
      <c r="Q135">
        <v>3</v>
      </c>
      <c r="R135" s="9" t="s">
        <v>43</v>
      </c>
      <c r="S135">
        <v>0</v>
      </c>
      <c r="T135" t="s">
        <v>30</v>
      </c>
      <c r="U135" t="s">
        <v>36</v>
      </c>
      <c r="V135" t="s">
        <v>31</v>
      </c>
    </row>
    <row r="136" spans="1:22" ht="15" customHeight="1" x14ac:dyDescent="0.3">
      <c r="A136">
        <v>0.98763600298561294</v>
      </c>
      <c r="B136" t="s">
        <v>34</v>
      </c>
      <c r="C136" t="s">
        <v>34</v>
      </c>
      <c r="D136" t="s">
        <v>32</v>
      </c>
      <c r="E136" t="s">
        <v>26</v>
      </c>
      <c r="F136" t="s">
        <v>33</v>
      </c>
      <c r="G136">
        <v>8</v>
      </c>
      <c r="H136">
        <v>1</v>
      </c>
      <c r="I136">
        <v>5</v>
      </c>
      <c r="J136" s="9">
        <v>5</v>
      </c>
      <c r="K136" s="9">
        <v>5</v>
      </c>
      <c r="L136" s="9">
        <v>1</v>
      </c>
      <c r="M136" s="9">
        <v>2</v>
      </c>
      <c r="N136">
        <v>5</v>
      </c>
      <c r="O136">
        <v>5</v>
      </c>
      <c r="P136">
        <v>5</v>
      </c>
      <c r="Q136">
        <v>5</v>
      </c>
      <c r="R136" s="9" t="s">
        <v>43</v>
      </c>
      <c r="S136">
        <v>0</v>
      </c>
      <c r="T136" t="s">
        <v>35</v>
      </c>
      <c r="U136" t="s">
        <v>36</v>
      </c>
      <c r="V136" t="s">
        <v>31</v>
      </c>
    </row>
    <row r="137" spans="1:22" ht="15" customHeight="1" x14ac:dyDescent="0.3">
      <c r="A137">
        <v>8.7880987239956188E-2</v>
      </c>
      <c r="B137" t="s">
        <v>25</v>
      </c>
      <c r="C137" t="s">
        <v>37</v>
      </c>
      <c r="D137" t="s">
        <v>32</v>
      </c>
      <c r="E137" t="s">
        <v>27</v>
      </c>
      <c r="F137" t="s">
        <v>38</v>
      </c>
      <c r="G137">
        <v>2</v>
      </c>
      <c r="H137">
        <v>10</v>
      </c>
      <c r="I137">
        <v>4</v>
      </c>
      <c r="J137" s="9">
        <v>3</v>
      </c>
      <c r="K137" s="9">
        <v>3</v>
      </c>
      <c r="L137" s="9">
        <v>1</v>
      </c>
      <c r="M137" s="9">
        <v>2</v>
      </c>
      <c r="N137">
        <v>3</v>
      </c>
      <c r="O137">
        <v>3</v>
      </c>
      <c r="P137">
        <v>3</v>
      </c>
      <c r="Q137">
        <v>5</v>
      </c>
      <c r="R137" s="9" t="s">
        <v>43</v>
      </c>
      <c r="S137">
        <v>0</v>
      </c>
      <c r="T137" t="s">
        <v>30</v>
      </c>
      <c r="U137" t="s">
        <v>36</v>
      </c>
      <c r="V137" t="s">
        <v>31</v>
      </c>
    </row>
    <row r="138" spans="1:22" ht="15" customHeight="1" x14ac:dyDescent="0.3">
      <c r="A138">
        <v>0.85235112600796548</v>
      </c>
      <c r="B138" t="s">
        <v>25</v>
      </c>
      <c r="C138" t="s">
        <v>42</v>
      </c>
      <c r="D138" t="s">
        <v>32</v>
      </c>
      <c r="E138" t="s">
        <v>26</v>
      </c>
      <c r="F138" t="s">
        <v>33</v>
      </c>
      <c r="G138">
        <v>2</v>
      </c>
      <c r="H138">
        <v>6</v>
      </c>
      <c r="I138">
        <v>7</v>
      </c>
      <c r="J138" s="9">
        <v>5</v>
      </c>
      <c r="K138" s="9">
        <v>5</v>
      </c>
      <c r="L138" s="9">
        <v>1</v>
      </c>
      <c r="M138" s="9">
        <v>2</v>
      </c>
      <c r="N138">
        <v>5</v>
      </c>
      <c r="O138">
        <v>5</v>
      </c>
      <c r="P138">
        <v>5</v>
      </c>
      <c r="Q138">
        <v>5</v>
      </c>
      <c r="R138" s="9" t="s">
        <v>43</v>
      </c>
      <c r="S138">
        <v>0</v>
      </c>
      <c r="T138" t="s">
        <v>30</v>
      </c>
      <c r="U138" t="s">
        <v>36</v>
      </c>
      <c r="V138" t="s">
        <v>23</v>
      </c>
    </row>
    <row r="139" spans="1:22" ht="15" customHeight="1" x14ac:dyDescent="0.3">
      <c r="A139">
        <v>0.45169353436339754</v>
      </c>
      <c r="B139" t="s">
        <v>42</v>
      </c>
      <c r="C139" t="s">
        <v>42</v>
      </c>
      <c r="D139" t="s">
        <v>32</v>
      </c>
      <c r="E139" t="s">
        <v>32</v>
      </c>
      <c r="F139" t="s">
        <v>33</v>
      </c>
      <c r="G139">
        <v>1</v>
      </c>
      <c r="H139">
        <v>10</v>
      </c>
      <c r="I139">
        <v>1</v>
      </c>
      <c r="J139" s="9">
        <v>5</v>
      </c>
      <c r="K139" s="9">
        <v>5</v>
      </c>
      <c r="L139" s="9">
        <v>1</v>
      </c>
      <c r="M139" s="9">
        <v>2</v>
      </c>
      <c r="N139">
        <v>5</v>
      </c>
      <c r="O139">
        <v>5</v>
      </c>
      <c r="P139">
        <v>5</v>
      </c>
      <c r="Q139">
        <v>5</v>
      </c>
      <c r="R139" s="9" t="s">
        <v>43</v>
      </c>
      <c r="S139">
        <v>1</v>
      </c>
      <c r="T139" t="s">
        <v>30</v>
      </c>
      <c r="U139" t="s">
        <v>36</v>
      </c>
      <c r="V139" t="s">
        <v>31</v>
      </c>
    </row>
    <row r="140" spans="1:22" ht="15" customHeight="1" x14ac:dyDescent="0.3">
      <c r="A140">
        <v>0.14068811148866722</v>
      </c>
      <c r="B140" t="s">
        <v>24</v>
      </c>
      <c r="C140" t="s">
        <v>42</v>
      </c>
      <c r="D140" t="s">
        <v>32</v>
      </c>
      <c r="E140" t="s">
        <v>26</v>
      </c>
      <c r="F140" t="s">
        <v>40</v>
      </c>
      <c r="G140">
        <v>1</v>
      </c>
      <c r="H140">
        <v>3</v>
      </c>
      <c r="I140">
        <v>1</v>
      </c>
      <c r="J140" s="9">
        <v>5</v>
      </c>
      <c r="K140" s="9">
        <v>5</v>
      </c>
      <c r="L140" s="9">
        <v>1</v>
      </c>
      <c r="M140" s="9">
        <v>2</v>
      </c>
      <c r="N140">
        <v>5</v>
      </c>
      <c r="O140">
        <v>5</v>
      </c>
      <c r="P140">
        <v>5</v>
      </c>
      <c r="Q140">
        <v>5</v>
      </c>
      <c r="R140" s="9" t="s">
        <v>43</v>
      </c>
      <c r="S140">
        <v>0</v>
      </c>
      <c r="T140" t="s">
        <v>30</v>
      </c>
      <c r="U140" t="s">
        <v>36</v>
      </c>
      <c r="V140" t="s">
        <v>23</v>
      </c>
    </row>
    <row r="141" spans="1:22" ht="15" customHeight="1" x14ac:dyDescent="0.3">
      <c r="A141">
        <v>0.18566529161133694</v>
      </c>
      <c r="B141" t="s">
        <v>25</v>
      </c>
      <c r="C141" t="s">
        <v>25</v>
      </c>
      <c r="D141" t="s">
        <v>32</v>
      </c>
      <c r="E141" t="s">
        <v>27</v>
      </c>
      <c r="F141" t="s">
        <v>33</v>
      </c>
      <c r="G141">
        <v>5</v>
      </c>
      <c r="H141">
        <v>1</v>
      </c>
      <c r="I141">
        <v>6</v>
      </c>
      <c r="J141" s="9">
        <v>5</v>
      </c>
      <c r="K141" s="9">
        <v>5</v>
      </c>
      <c r="L141" s="9">
        <v>1</v>
      </c>
      <c r="M141" s="9">
        <v>2</v>
      </c>
      <c r="N141">
        <v>5</v>
      </c>
      <c r="O141">
        <v>5</v>
      </c>
      <c r="P141">
        <v>5</v>
      </c>
      <c r="Q141">
        <v>5</v>
      </c>
      <c r="R141" s="9" t="s">
        <v>43</v>
      </c>
      <c r="S141">
        <v>1</v>
      </c>
      <c r="T141" t="s">
        <v>35</v>
      </c>
      <c r="U141" t="s">
        <v>36</v>
      </c>
      <c r="V141" t="s">
        <v>31</v>
      </c>
    </row>
    <row r="142" spans="1:22" ht="15" customHeight="1" x14ac:dyDescent="0.3">
      <c r="A142">
        <v>0.73597886345330255</v>
      </c>
      <c r="B142" t="s">
        <v>24</v>
      </c>
      <c r="C142" t="s">
        <v>24</v>
      </c>
      <c r="D142" t="s">
        <v>32</v>
      </c>
      <c r="E142" t="s">
        <v>26</v>
      </c>
      <c r="F142" t="s">
        <v>38</v>
      </c>
      <c r="G142">
        <v>5</v>
      </c>
      <c r="H142">
        <v>5</v>
      </c>
      <c r="I142">
        <v>3</v>
      </c>
      <c r="J142" s="9">
        <v>5</v>
      </c>
      <c r="K142" s="9">
        <v>3</v>
      </c>
      <c r="L142" s="9">
        <v>1</v>
      </c>
      <c r="M142" s="9">
        <v>2</v>
      </c>
      <c r="N142">
        <v>5</v>
      </c>
      <c r="O142">
        <v>3</v>
      </c>
      <c r="P142">
        <v>5</v>
      </c>
      <c r="Q142">
        <v>5</v>
      </c>
      <c r="R142" s="9" t="s">
        <v>43</v>
      </c>
      <c r="S142">
        <v>0</v>
      </c>
      <c r="T142" t="s">
        <v>35</v>
      </c>
      <c r="U142" t="s">
        <v>36</v>
      </c>
      <c r="V142" t="s">
        <v>31</v>
      </c>
    </row>
    <row r="143" spans="1:22" ht="15" customHeight="1" x14ac:dyDescent="0.3">
      <c r="A143">
        <v>0.39616260115523727</v>
      </c>
      <c r="B143" t="s">
        <v>24</v>
      </c>
      <c r="C143" t="s">
        <v>34</v>
      </c>
      <c r="D143" t="s">
        <v>32</v>
      </c>
      <c r="E143" t="s">
        <v>27</v>
      </c>
      <c r="F143" t="s">
        <v>38</v>
      </c>
      <c r="G143">
        <v>5</v>
      </c>
      <c r="H143">
        <v>8</v>
      </c>
      <c r="I143">
        <v>3</v>
      </c>
      <c r="J143" s="9">
        <v>5</v>
      </c>
      <c r="K143" s="9">
        <v>5</v>
      </c>
      <c r="L143" s="9">
        <v>4</v>
      </c>
      <c r="M143" s="9">
        <v>2</v>
      </c>
      <c r="N143">
        <v>5</v>
      </c>
      <c r="O143">
        <v>5</v>
      </c>
      <c r="P143">
        <v>4</v>
      </c>
      <c r="Q143">
        <v>5</v>
      </c>
      <c r="R143" s="9" t="s">
        <v>43</v>
      </c>
      <c r="S143">
        <v>1</v>
      </c>
      <c r="T143" t="s">
        <v>30</v>
      </c>
      <c r="U143" t="s">
        <v>36</v>
      </c>
      <c r="V143" t="s">
        <v>31</v>
      </c>
    </row>
    <row r="144" spans="1:22" ht="15" customHeight="1" x14ac:dyDescent="0.3">
      <c r="A144">
        <v>0.57829723006507716</v>
      </c>
      <c r="B144" t="s">
        <v>24</v>
      </c>
      <c r="C144" t="s">
        <v>24</v>
      </c>
      <c r="D144" t="s">
        <v>32</v>
      </c>
      <c r="E144" t="s">
        <v>26</v>
      </c>
      <c r="F144" t="s">
        <v>40</v>
      </c>
      <c r="G144">
        <v>8</v>
      </c>
      <c r="H144">
        <v>4</v>
      </c>
      <c r="I144">
        <v>5</v>
      </c>
      <c r="J144" s="9">
        <v>5</v>
      </c>
      <c r="K144" s="9">
        <v>5</v>
      </c>
      <c r="L144" s="9">
        <v>1</v>
      </c>
      <c r="M144" s="9">
        <v>2</v>
      </c>
      <c r="N144">
        <v>5</v>
      </c>
      <c r="O144">
        <v>5</v>
      </c>
      <c r="P144">
        <v>5</v>
      </c>
      <c r="Q144">
        <v>5</v>
      </c>
      <c r="R144" s="9" t="s">
        <v>43</v>
      </c>
      <c r="S144">
        <v>0</v>
      </c>
      <c r="T144" t="s">
        <v>35</v>
      </c>
      <c r="U144" t="s">
        <v>36</v>
      </c>
      <c r="V144" t="s">
        <v>31</v>
      </c>
    </row>
    <row r="145" spans="1:22" ht="15" customHeight="1" x14ac:dyDescent="0.3">
      <c r="A145">
        <v>8.3456256957244457E-2</v>
      </c>
      <c r="B145" t="s">
        <v>24</v>
      </c>
      <c r="C145" t="s">
        <v>24</v>
      </c>
      <c r="D145" t="s">
        <v>32</v>
      </c>
      <c r="E145" t="s">
        <v>27</v>
      </c>
      <c r="F145" t="s">
        <v>39</v>
      </c>
      <c r="G145">
        <v>1</v>
      </c>
      <c r="H145">
        <v>3</v>
      </c>
      <c r="I145">
        <v>4</v>
      </c>
      <c r="J145" s="9">
        <v>5</v>
      </c>
      <c r="K145" s="9">
        <v>5</v>
      </c>
      <c r="L145" s="9">
        <v>1</v>
      </c>
      <c r="M145" s="9">
        <v>2</v>
      </c>
      <c r="N145">
        <v>5</v>
      </c>
      <c r="O145">
        <v>5</v>
      </c>
      <c r="P145">
        <v>5</v>
      </c>
      <c r="Q145">
        <v>5</v>
      </c>
      <c r="R145" s="9" t="s">
        <v>43</v>
      </c>
      <c r="S145">
        <v>1</v>
      </c>
      <c r="T145" t="s">
        <v>35</v>
      </c>
      <c r="U145" t="s">
        <v>36</v>
      </c>
      <c r="V145" t="s">
        <v>23</v>
      </c>
    </row>
    <row r="146" spans="1:22" ht="15" customHeight="1" x14ac:dyDescent="0.3">
      <c r="A146">
        <v>0.65738837995176158</v>
      </c>
      <c r="B146" t="s">
        <v>25</v>
      </c>
      <c r="C146" t="s">
        <v>25</v>
      </c>
      <c r="D146" t="s">
        <v>32</v>
      </c>
      <c r="E146" t="s">
        <v>27</v>
      </c>
      <c r="F146" t="s">
        <v>33</v>
      </c>
      <c r="G146">
        <v>5</v>
      </c>
      <c r="H146">
        <v>1</v>
      </c>
      <c r="I146">
        <v>3</v>
      </c>
      <c r="J146" s="9">
        <v>4</v>
      </c>
      <c r="K146" s="9">
        <v>3</v>
      </c>
      <c r="L146" s="9">
        <v>1</v>
      </c>
      <c r="M146" s="9">
        <v>2</v>
      </c>
      <c r="N146">
        <v>4</v>
      </c>
      <c r="O146">
        <v>3</v>
      </c>
      <c r="P146">
        <v>5</v>
      </c>
      <c r="Q146">
        <v>5</v>
      </c>
      <c r="R146" s="9" t="s">
        <v>43</v>
      </c>
      <c r="S146">
        <v>1</v>
      </c>
      <c r="T146" t="s">
        <v>30</v>
      </c>
      <c r="U146" t="s">
        <v>22</v>
      </c>
      <c r="V146" t="s">
        <v>31</v>
      </c>
    </row>
    <row r="147" spans="1:22" ht="15" customHeight="1" x14ac:dyDescent="0.3">
      <c r="A147">
        <v>0.43157096358179337</v>
      </c>
      <c r="B147" t="s">
        <v>25</v>
      </c>
      <c r="C147" t="s">
        <v>25</v>
      </c>
      <c r="D147" t="s">
        <v>32</v>
      </c>
      <c r="E147" t="s">
        <v>26</v>
      </c>
      <c r="F147" t="s">
        <v>28</v>
      </c>
      <c r="G147">
        <v>2</v>
      </c>
      <c r="H147">
        <v>4</v>
      </c>
      <c r="I147">
        <v>2</v>
      </c>
      <c r="J147" s="9">
        <v>4</v>
      </c>
      <c r="K147" s="9">
        <v>5</v>
      </c>
      <c r="L147" s="9">
        <v>1</v>
      </c>
      <c r="M147" s="9">
        <v>1</v>
      </c>
      <c r="N147">
        <v>4</v>
      </c>
      <c r="O147">
        <v>5</v>
      </c>
      <c r="P147">
        <v>3</v>
      </c>
      <c r="Q147">
        <v>3</v>
      </c>
      <c r="R147" s="9" t="s">
        <v>43</v>
      </c>
      <c r="S147">
        <v>0</v>
      </c>
      <c r="T147" t="s">
        <v>35</v>
      </c>
      <c r="U147" t="s">
        <v>22</v>
      </c>
      <c r="V147" t="s">
        <v>23</v>
      </c>
    </row>
    <row r="148" spans="1:22" ht="15" customHeight="1" x14ac:dyDescent="0.3">
      <c r="A148">
        <v>0.4176021285384709</v>
      </c>
      <c r="B148" t="s">
        <v>42</v>
      </c>
      <c r="C148" t="s">
        <v>42</v>
      </c>
      <c r="D148" t="s">
        <v>26</v>
      </c>
      <c r="E148" t="s">
        <v>27</v>
      </c>
      <c r="F148" t="s">
        <v>28</v>
      </c>
      <c r="G148">
        <v>8</v>
      </c>
      <c r="H148">
        <v>7</v>
      </c>
      <c r="I148">
        <v>1</v>
      </c>
      <c r="J148" s="9">
        <v>5</v>
      </c>
      <c r="K148" s="9">
        <v>5</v>
      </c>
      <c r="L148" s="9">
        <v>1</v>
      </c>
      <c r="M148" s="9">
        <v>2</v>
      </c>
      <c r="N148">
        <v>5</v>
      </c>
      <c r="O148">
        <v>5</v>
      </c>
      <c r="P148">
        <v>3</v>
      </c>
      <c r="Q148">
        <v>5</v>
      </c>
      <c r="R148" s="9" t="s">
        <v>43</v>
      </c>
      <c r="S148">
        <v>0</v>
      </c>
      <c r="T148" t="s">
        <v>30</v>
      </c>
      <c r="U148" t="s">
        <v>36</v>
      </c>
      <c r="V148" t="s">
        <v>23</v>
      </c>
    </row>
    <row r="149" spans="1:22" ht="15" customHeight="1" x14ac:dyDescent="0.3">
      <c r="A149">
        <v>0.24236879188691429</v>
      </c>
      <c r="B149" t="s">
        <v>24</v>
      </c>
      <c r="C149" t="s">
        <v>24</v>
      </c>
      <c r="D149" t="s">
        <v>26</v>
      </c>
      <c r="E149" t="s">
        <v>32</v>
      </c>
      <c r="F149" t="s">
        <v>39</v>
      </c>
      <c r="G149">
        <v>2</v>
      </c>
      <c r="H149">
        <v>2</v>
      </c>
      <c r="I149">
        <v>6</v>
      </c>
      <c r="J149" s="9">
        <v>5</v>
      </c>
      <c r="K149" s="9">
        <v>5</v>
      </c>
      <c r="L149" s="9">
        <v>1</v>
      </c>
      <c r="M149" s="9">
        <v>2</v>
      </c>
      <c r="N149">
        <v>5</v>
      </c>
      <c r="O149">
        <v>5</v>
      </c>
      <c r="P149">
        <v>5</v>
      </c>
      <c r="Q149">
        <v>5</v>
      </c>
      <c r="R149" s="9" t="s">
        <v>43</v>
      </c>
      <c r="S149">
        <v>1</v>
      </c>
      <c r="T149" t="s">
        <v>30</v>
      </c>
      <c r="U149" t="s">
        <v>36</v>
      </c>
      <c r="V149" t="s">
        <v>31</v>
      </c>
    </row>
    <row r="150" spans="1:22" ht="15" customHeight="1" x14ac:dyDescent="0.3">
      <c r="A150">
        <v>6.4629425727627643E-2</v>
      </c>
      <c r="B150" t="s">
        <v>25</v>
      </c>
      <c r="C150" t="s">
        <v>25</v>
      </c>
      <c r="D150" t="s">
        <v>32</v>
      </c>
      <c r="E150" t="s">
        <v>27</v>
      </c>
      <c r="F150" t="s">
        <v>33</v>
      </c>
      <c r="G150">
        <v>7</v>
      </c>
      <c r="H150">
        <v>8</v>
      </c>
      <c r="I150">
        <v>5</v>
      </c>
      <c r="J150" s="9">
        <v>5</v>
      </c>
      <c r="K150" s="9">
        <v>3</v>
      </c>
      <c r="L150" s="9">
        <v>1</v>
      </c>
      <c r="M150" s="9">
        <v>1</v>
      </c>
      <c r="N150">
        <v>5</v>
      </c>
      <c r="O150">
        <v>3</v>
      </c>
      <c r="P150">
        <v>3</v>
      </c>
      <c r="Q150">
        <v>3</v>
      </c>
      <c r="R150" s="9" t="s">
        <v>43</v>
      </c>
      <c r="S150">
        <v>0</v>
      </c>
      <c r="T150" t="s">
        <v>30</v>
      </c>
      <c r="U150" t="s">
        <v>36</v>
      </c>
      <c r="V150" t="s">
        <v>31</v>
      </c>
    </row>
    <row r="151" spans="1:22" ht="15" customHeight="1" x14ac:dyDescent="0.3">
      <c r="A151">
        <v>0.76899217753806692</v>
      </c>
      <c r="B151" t="s">
        <v>24</v>
      </c>
      <c r="C151" t="s">
        <v>34</v>
      </c>
      <c r="D151" t="s">
        <v>26</v>
      </c>
      <c r="E151" t="s">
        <v>26</v>
      </c>
      <c r="F151" t="s">
        <v>28</v>
      </c>
      <c r="G151">
        <v>1</v>
      </c>
      <c r="H151">
        <v>1</v>
      </c>
      <c r="I151">
        <v>3</v>
      </c>
      <c r="J151" s="9">
        <v>3</v>
      </c>
      <c r="K151" s="9">
        <v>4</v>
      </c>
      <c r="L151" s="9">
        <v>1</v>
      </c>
      <c r="M151" s="9">
        <v>2</v>
      </c>
      <c r="N151">
        <v>3</v>
      </c>
      <c r="O151">
        <v>4</v>
      </c>
      <c r="P151">
        <v>3</v>
      </c>
      <c r="Q151">
        <v>5</v>
      </c>
      <c r="R151" s="9" t="s">
        <v>43</v>
      </c>
      <c r="S151">
        <v>1</v>
      </c>
      <c r="T151" t="s">
        <v>30</v>
      </c>
      <c r="U151" t="s">
        <v>22</v>
      </c>
      <c r="V151" t="s">
        <v>23</v>
      </c>
    </row>
    <row r="152" spans="1:22" ht="15" customHeight="1" x14ac:dyDescent="0.3">
      <c r="A152">
        <v>0.203276014618887</v>
      </c>
      <c r="B152" t="s">
        <v>24</v>
      </c>
      <c r="C152" t="s">
        <v>25</v>
      </c>
      <c r="D152" t="s">
        <v>26</v>
      </c>
      <c r="E152" t="s">
        <v>27</v>
      </c>
      <c r="F152" t="s">
        <v>39</v>
      </c>
      <c r="G152">
        <v>5</v>
      </c>
      <c r="H152">
        <v>9</v>
      </c>
      <c r="I152">
        <v>9</v>
      </c>
      <c r="J152" s="9">
        <v>5</v>
      </c>
      <c r="K152" s="9">
        <v>5</v>
      </c>
      <c r="L152" s="9">
        <v>1</v>
      </c>
      <c r="M152" s="9">
        <v>4</v>
      </c>
      <c r="N152">
        <v>5</v>
      </c>
      <c r="O152">
        <v>5</v>
      </c>
      <c r="P152">
        <v>3</v>
      </c>
      <c r="Q152">
        <v>4</v>
      </c>
      <c r="R152" s="9" t="s">
        <v>43</v>
      </c>
      <c r="S152">
        <v>0</v>
      </c>
      <c r="T152" t="s">
        <v>30</v>
      </c>
      <c r="U152" t="s">
        <v>22</v>
      </c>
      <c r="V152" t="s">
        <v>31</v>
      </c>
    </row>
    <row r="153" spans="1:22" ht="15" customHeight="1" x14ac:dyDescent="0.3">
      <c r="A153">
        <v>0.95559142857825863</v>
      </c>
      <c r="B153" t="s">
        <v>25</v>
      </c>
      <c r="C153" t="s">
        <v>25</v>
      </c>
      <c r="D153" t="s">
        <v>26</v>
      </c>
      <c r="E153" t="s">
        <v>26</v>
      </c>
      <c r="F153" t="s">
        <v>33</v>
      </c>
      <c r="G153">
        <v>4</v>
      </c>
      <c r="H153">
        <v>4</v>
      </c>
      <c r="I153">
        <v>4</v>
      </c>
      <c r="J153" s="9">
        <v>5</v>
      </c>
      <c r="K153" s="9">
        <v>5</v>
      </c>
      <c r="L153" s="9">
        <v>3</v>
      </c>
      <c r="M153" s="9">
        <v>2</v>
      </c>
      <c r="N153">
        <v>5</v>
      </c>
      <c r="O153">
        <v>5</v>
      </c>
      <c r="P153">
        <v>3</v>
      </c>
      <c r="Q153">
        <v>5</v>
      </c>
      <c r="R153" s="9" t="s">
        <v>43</v>
      </c>
      <c r="S153">
        <v>0</v>
      </c>
      <c r="T153" t="s">
        <v>35</v>
      </c>
      <c r="U153" t="s">
        <v>36</v>
      </c>
      <c r="V153" t="s">
        <v>31</v>
      </c>
    </row>
    <row r="154" spans="1:22" ht="15" customHeight="1" x14ac:dyDescent="0.3">
      <c r="A154">
        <v>0.46755586600066745</v>
      </c>
      <c r="B154" t="s">
        <v>37</v>
      </c>
      <c r="C154" t="s">
        <v>37</v>
      </c>
      <c r="D154" t="s">
        <v>32</v>
      </c>
      <c r="E154" t="s">
        <v>32</v>
      </c>
      <c r="F154" t="s">
        <v>41</v>
      </c>
      <c r="G154">
        <v>4</v>
      </c>
      <c r="H154">
        <v>3</v>
      </c>
      <c r="I154">
        <v>3</v>
      </c>
      <c r="J154" s="9">
        <v>1</v>
      </c>
      <c r="K154" s="9">
        <v>1</v>
      </c>
      <c r="L154" s="9">
        <v>1</v>
      </c>
      <c r="M154" s="9">
        <v>2</v>
      </c>
      <c r="N154">
        <v>3</v>
      </c>
      <c r="O154">
        <v>3</v>
      </c>
      <c r="P154">
        <v>3</v>
      </c>
      <c r="Q154">
        <v>5</v>
      </c>
      <c r="R154" s="9" t="s">
        <v>43</v>
      </c>
      <c r="S154">
        <v>0</v>
      </c>
      <c r="T154" t="s">
        <v>30</v>
      </c>
      <c r="U154" t="s">
        <v>36</v>
      </c>
      <c r="V154" t="s">
        <v>23</v>
      </c>
    </row>
    <row r="155" spans="1:22" ht="15" customHeight="1" x14ac:dyDescent="0.3">
      <c r="A155">
        <v>0.1475849836172024</v>
      </c>
      <c r="B155" t="s">
        <v>24</v>
      </c>
      <c r="C155" t="s">
        <v>42</v>
      </c>
      <c r="D155" t="s">
        <v>26</v>
      </c>
      <c r="E155" t="s">
        <v>26</v>
      </c>
      <c r="F155" t="s">
        <v>38</v>
      </c>
      <c r="G155">
        <v>9</v>
      </c>
      <c r="H155">
        <v>9</v>
      </c>
      <c r="I155">
        <v>2</v>
      </c>
      <c r="J155" s="9">
        <v>4</v>
      </c>
      <c r="K155" s="9">
        <v>5</v>
      </c>
      <c r="L155" s="9">
        <v>1</v>
      </c>
      <c r="M155" s="9">
        <v>2</v>
      </c>
      <c r="N155">
        <v>4</v>
      </c>
      <c r="O155">
        <v>5</v>
      </c>
      <c r="P155">
        <v>3</v>
      </c>
      <c r="Q155">
        <v>5</v>
      </c>
      <c r="R155" s="9" t="s">
        <v>43</v>
      </c>
      <c r="S155">
        <v>0</v>
      </c>
      <c r="T155" t="s">
        <v>30</v>
      </c>
      <c r="U155" t="s">
        <v>36</v>
      </c>
      <c r="V155" t="s">
        <v>31</v>
      </c>
    </row>
    <row r="156" spans="1:22" ht="15" customHeight="1" x14ac:dyDescent="0.3">
      <c r="A156">
        <v>0.58611578654094554</v>
      </c>
      <c r="B156" t="s">
        <v>24</v>
      </c>
      <c r="C156" t="s">
        <v>24</v>
      </c>
      <c r="D156" t="s">
        <v>26</v>
      </c>
      <c r="E156" t="s">
        <v>26</v>
      </c>
      <c r="F156" t="s">
        <v>40</v>
      </c>
      <c r="G156">
        <v>7</v>
      </c>
      <c r="H156">
        <v>2</v>
      </c>
      <c r="I156">
        <v>6</v>
      </c>
      <c r="J156" s="9">
        <v>5</v>
      </c>
      <c r="K156" s="9">
        <v>5</v>
      </c>
      <c r="L156" s="9">
        <v>1</v>
      </c>
      <c r="M156" s="9">
        <v>2</v>
      </c>
      <c r="N156">
        <v>5</v>
      </c>
      <c r="O156">
        <v>5</v>
      </c>
      <c r="P156">
        <v>5</v>
      </c>
      <c r="Q156">
        <v>5</v>
      </c>
      <c r="R156" s="9" t="s">
        <v>43</v>
      </c>
      <c r="S156">
        <v>1</v>
      </c>
      <c r="T156" t="s">
        <v>35</v>
      </c>
      <c r="U156" t="s">
        <v>36</v>
      </c>
      <c r="V156" t="s">
        <v>31</v>
      </c>
    </row>
    <row r="157" spans="1:22" ht="15" customHeight="1" x14ac:dyDescent="0.3">
      <c r="A157">
        <v>0.70533989505308969</v>
      </c>
      <c r="B157" t="s">
        <v>34</v>
      </c>
      <c r="C157" t="s">
        <v>25</v>
      </c>
      <c r="D157" t="s">
        <v>26</v>
      </c>
      <c r="E157" t="s">
        <v>27</v>
      </c>
      <c r="F157" t="s">
        <v>39</v>
      </c>
      <c r="G157">
        <v>4</v>
      </c>
      <c r="H157">
        <v>10</v>
      </c>
      <c r="I157">
        <v>2</v>
      </c>
      <c r="J157" s="9">
        <v>5</v>
      </c>
      <c r="K157" s="9">
        <v>5</v>
      </c>
      <c r="L157" s="9">
        <v>2</v>
      </c>
      <c r="M157" s="9">
        <v>2</v>
      </c>
      <c r="N157">
        <v>5</v>
      </c>
      <c r="O157">
        <v>5</v>
      </c>
      <c r="P157">
        <v>4</v>
      </c>
      <c r="Q157">
        <v>5</v>
      </c>
      <c r="R157" s="9" t="s">
        <v>43</v>
      </c>
      <c r="S157">
        <v>0</v>
      </c>
      <c r="T157" t="s">
        <v>30</v>
      </c>
      <c r="U157" t="s">
        <v>36</v>
      </c>
      <c r="V157" t="s">
        <v>23</v>
      </c>
    </row>
    <row r="158" spans="1:22" ht="15" customHeight="1" x14ac:dyDescent="0.3">
      <c r="A158">
        <v>0.65210944830962247</v>
      </c>
      <c r="B158" t="s">
        <v>25</v>
      </c>
      <c r="C158" t="s">
        <v>37</v>
      </c>
      <c r="D158" t="s">
        <v>26</v>
      </c>
      <c r="E158" t="s">
        <v>27</v>
      </c>
      <c r="F158" t="s">
        <v>33</v>
      </c>
      <c r="G158">
        <v>5</v>
      </c>
      <c r="H158">
        <v>5</v>
      </c>
      <c r="I158">
        <v>2</v>
      </c>
      <c r="J158" s="9">
        <v>5</v>
      </c>
      <c r="K158" s="9">
        <v>4</v>
      </c>
      <c r="L158" s="9">
        <v>4</v>
      </c>
      <c r="M158" s="9">
        <v>2</v>
      </c>
      <c r="N158">
        <v>5</v>
      </c>
      <c r="O158">
        <v>4</v>
      </c>
      <c r="P158">
        <v>4</v>
      </c>
      <c r="Q158">
        <v>5</v>
      </c>
      <c r="R158" s="9" t="s">
        <v>43</v>
      </c>
      <c r="S158">
        <v>0</v>
      </c>
      <c r="T158" t="s">
        <v>30</v>
      </c>
      <c r="U158" t="s">
        <v>36</v>
      </c>
      <c r="V158" t="s">
        <v>31</v>
      </c>
    </row>
    <row r="159" spans="1:22" ht="15" customHeight="1" x14ac:dyDescent="0.3">
      <c r="A159">
        <v>0.31710398934036166</v>
      </c>
      <c r="B159" t="s">
        <v>25</v>
      </c>
      <c r="C159" t="s">
        <v>37</v>
      </c>
      <c r="D159" t="s">
        <v>26</v>
      </c>
      <c r="E159" t="s">
        <v>27</v>
      </c>
      <c r="F159" t="s">
        <v>33</v>
      </c>
      <c r="G159">
        <v>8</v>
      </c>
      <c r="H159">
        <v>8</v>
      </c>
      <c r="I159">
        <v>6</v>
      </c>
      <c r="J159" s="9">
        <v>5</v>
      </c>
      <c r="K159" s="9">
        <v>4</v>
      </c>
      <c r="L159" s="9">
        <v>3</v>
      </c>
      <c r="M159" s="9">
        <v>2</v>
      </c>
      <c r="N159">
        <v>5</v>
      </c>
      <c r="O159">
        <v>4</v>
      </c>
      <c r="P159">
        <v>3</v>
      </c>
      <c r="Q159">
        <v>4</v>
      </c>
      <c r="R159" s="9" t="s">
        <v>43</v>
      </c>
      <c r="S159">
        <v>0</v>
      </c>
      <c r="T159" t="s">
        <v>35</v>
      </c>
      <c r="U159" t="s">
        <v>36</v>
      </c>
      <c r="V159" t="s">
        <v>31</v>
      </c>
    </row>
    <row r="160" spans="1:22" ht="15" customHeight="1" x14ac:dyDescent="0.3">
      <c r="A160">
        <v>0.96099727436630611</v>
      </c>
      <c r="B160" t="s">
        <v>37</v>
      </c>
      <c r="C160" t="s">
        <v>37</v>
      </c>
      <c r="D160" t="s">
        <v>26</v>
      </c>
      <c r="E160" t="s">
        <v>27</v>
      </c>
      <c r="F160" t="s">
        <v>41</v>
      </c>
      <c r="G160">
        <v>1</v>
      </c>
      <c r="H160">
        <v>4</v>
      </c>
      <c r="I160">
        <v>2</v>
      </c>
      <c r="J160" s="9">
        <v>3</v>
      </c>
      <c r="K160" s="9">
        <v>3</v>
      </c>
      <c r="L160" s="9">
        <v>3</v>
      </c>
      <c r="M160" s="9">
        <v>3</v>
      </c>
      <c r="N160">
        <v>3</v>
      </c>
      <c r="O160">
        <v>3</v>
      </c>
      <c r="P160">
        <v>3</v>
      </c>
      <c r="Q160">
        <v>3</v>
      </c>
      <c r="R160" s="9" t="s">
        <v>43</v>
      </c>
      <c r="S160">
        <v>0</v>
      </c>
      <c r="T160" t="s">
        <v>30</v>
      </c>
      <c r="U160" t="s">
        <v>36</v>
      </c>
      <c r="V160" t="s">
        <v>23</v>
      </c>
    </row>
    <row r="161" spans="1:22" ht="15" customHeight="1" x14ac:dyDescent="0.3">
      <c r="A161">
        <v>0.85229911644572709</v>
      </c>
      <c r="B161" t="s">
        <v>42</v>
      </c>
      <c r="C161" t="s">
        <v>37</v>
      </c>
      <c r="D161" t="s">
        <v>26</v>
      </c>
      <c r="E161" t="s">
        <v>32</v>
      </c>
      <c r="F161" t="s">
        <v>40</v>
      </c>
      <c r="G161">
        <v>3</v>
      </c>
      <c r="H161">
        <v>6</v>
      </c>
      <c r="I161">
        <v>9</v>
      </c>
      <c r="J161" s="9">
        <v>5</v>
      </c>
      <c r="K161" s="9">
        <v>5</v>
      </c>
      <c r="L161" s="9">
        <v>1</v>
      </c>
      <c r="M161" s="9">
        <v>4</v>
      </c>
      <c r="N161">
        <v>5</v>
      </c>
      <c r="O161">
        <v>5</v>
      </c>
      <c r="P161">
        <v>5</v>
      </c>
      <c r="Q161">
        <v>4</v>
      </c>
      <c r="R161" s="9" t="s">
        <v>43</v>
      </c>
      <c r="S161">
        <v>0</v>
      </c>
      <c r="T161" t="s">
        <v>35</v>
      </c>
      <c r="U161" t="s">
        <v>36</v>
      </c>
      <c r="V161" t="s">
        <v>31</v>
      </c>
    </row>
    <row r="162" spans="1:22" ht="15" customHeight="1" x14ac:dyDescent="0.3">
      <c r="A162">
        <v>0.33402542462688356</v>
      </c>
      <c r="B162" t="s">
        <v>34</v>
      </c>
      <c r="C162" t="s">
        <v>34</v>
      </c>
      <c r="D162" t="s">
        <v>26</v>
      </c>
      <c r="E162" t="s">
        <v>26</v>
      </c>
      <c r="F162" t="s">
        <v>33</v>
      </c>
      <c r="G162">
        <v>1</v>
      </c>
      <c r="H162">
        <v>1</v>
      </c>
      <c r="I162">
        <v>3</v>
      </c>
      <c r="J162" s="9">
        <v>5</v>
      </c>
      <c r="K162" s="9">
        <v>5</v>
      </c>
      <c r="L162" s="9">
        <v>1</v>
      </c>
      <c r="M162" s="9">
        <v>2</v>
      </c>
      <c r="N162">
        <v>5</v>
      </c>
      <c r="O162">
        <v>5</v>
      </c>
      <c r="P162">
        <v>5</v>
      </c>
      <c r="Q162">
        <v>5</v>
      </c>
      <c r="R162" s="9" t="s">
        <v>43</v>
      </c>
      <c r="S162">
        <v>0</v>
      </c>
      <c r="T162" t="s">
        <v>30</v>
      </c>
      <c r="U162" t="s">
        <v>22</v>
      </c>
      <c r="V162" t="s">
        <v>23</v>
      </c>
    </row>
    <row r="163" spans="1:22" ht="15" customHeight="1" x14ac:dyDescent="0.3">
      <c r="A163">
        <v>0.94988552105898827</v>
      </c>
      <c r="B163" t="s">
        <v>34</v>
      </c>
      <c r="C163" t="s">
        <v>25</v>
      </c>
      <c r="D163" t="s">
        <v>26</v>
      </c>
      <c r="E163" t="s">
        <v>27</v>
      </c>
      <c r="F163" t="s">
        <v>28</v>
      </c>
      <c r="G163">
        <v>7</v>
      </c>
      <c r="H163">
        <v>4</v>
      </c>
      <c r="I163">
        <v>1</v>
      </c>
      <c r="J163" s="9">
        <v>2</v>
      </c>
      <c r="K163" s="9">
        <v>4</v>
      </c>
      <c r="L163" s="9">
        <v>1</v>
      </c>
      <c r="M163" s="9">
        <v>2</v>
      </c>
      <c r="N163">
        <v>4</v>
      </c>
      <c r="O163">
        <v>4</v>
      </c>
      <c r="P163">
        <v>3</v>
      </c>
      <c r="Q163">
        <v>4</v>
      </c>
      <c r="R163" s="9" t="s">
        <v>43</v>
      </c>
      <c r="S163">
        <v>1</v>
      </c>
      <c r="T163" t="s">
        <v>35</v>
      </c>
      <c r="U163" t="s">
        <v>36</v>
      </c>
      <c r="V163" t="s">
        <v>23</v>
      </c>
    </row>
    <row r="164" spans="1:22" ht="15" customHeight="1" x14ac:dyDescent="0.3">
      <c r="A164">
        <v>0.45047709386226886</v>
      </c>
      <c r="B164" t="s">
        <v>25</v>
      </c>
      <c r="C164" t="s">
        <v>42</v>
      </c>
      <c r="D164" t="s">
        <v>26</v>
      </c>
      <c r="E164" t="s">
        <v>27</v>
      </c>
      <c r="F164" t="s">
        <v>33</v>
      </c>
      <c r="G164">
        <v>3</v>
      </c>
      <c r="H164">
        <v>1</v>
      </c>
      <c r="I164">
        <v>5</v>
      </c>
      <c r="J164" s="9">
        <v>1</v>
      </c>
      <c r="K164" s="9">
        <v>4</v>
      </c>
      <c r="L164" s="9">
        <v>1</v>
      </c>
      <c r="M164" s="9">
        <v>1</v>
      </c>
      <c r="N164">
        <v>3</v>
      </c>
      <c r="O164">
        <v>4</v>
      </c>
      <c r="P164">
        <v>3</v>
      </c>
      <c r="Q164">
        <v>3</v>
      </c>
      <c r="R164" s="9" t="s">
        <v>43</v>
      </c>
      <c r="S164">
        <v>0</v>
      </c>
      <c r="T164" t="s">
        <v>30</v>
      </c>
      <c r="U164" t="s">
        <v>36</v>
      </c>
      <c r="V164" t="s">
        <v>31</v>
      </c>
    </row>
    <row r="165" spans="1:22" ht="15" customHeight="1" x14ac:dyDescent="0.3">
      <c r="A165">
        <v>0.66472695822405847</v>
      </c>
      <c r="B165" t="s">
        <v>34</v>
      </c>
      <c r="C165" t="s">
        <v>25</v>
      </c>
      <c r="D165" t="s">
        <v>26</v>
      </c>
      <c r="E165" t="s">
        <v>27</v>
      </c>
      <c r="F165" t="s">
        <v>40</v>
      </c>
      <c r="G165">
        <v>1</v>
      </c>
      <c r="H165">
        <v>6</v>
      </c>
      <c r="I165">
        <v>1</v>
      </c>
      <c r="J165" s="9">
        <v>4</v>
      </c>
      <c r="K165" s="9">
        <v>4</v>
      </c>
      <c r="L165" s="9">
        <v>1</v>
      </c>
      <c r="M165" s="9">
        <v>4</v>
      </c>
      <c r="N165">
        <v>4</v>
      </c>
      <c r="O165">
        <v>4</v>
      </c>
      <c r="P165">
        <v>3</v>
      </c>
      <c r="Q165">
        <v>4</v>
      </c>
      <c r="R165" s="9" t="s">
        <v>43</v>
      </c>
      <c r="S165">
        <v>1</v>
      </c>
      <c r="T165" t="s">
        <v>30</v>
      </c>
      <c r="U165" t="s">
        <v>36</v>
      </c>
      <c r="V165" t="s">
        <v>31</v>
      </c>
    </row>
    <row r="166" spans="1:22" ht="15" customHeight="1" x14ac:dyDescent="0.3">
      <c r="A166">
        <v>0.95036878888900378</v>
      </c>
      <c r="B166" t="s">
        <v>24</v>
      </c>
      <c r="C166" t="s">
        <v>34</v>
      </c>
      <c r="D166" t="s">
        <v>26</v>
      </c>
      <c r="E166" t="s">
        <v>27</v>
      </c>
      <c r="F166" t="s">
        <v>33</v>
      </c>
      <c r="G166">
        <v>4</v>
      </c>
      <c r="H166">
        <v>10</v>
      </c>
      <c r="I166">
        <v>6</v>
      </c>
      <c r="J166" s="9">
        <v>2</v>
      </c>
      <c r="K166" s="9">
        <v>5</v>
      </c>
      <c r="L166" s="9">
        <v>1</v>
      </c>
      <c r="M166" s="9">
        <v>3</v>
      </c>
      <c r="N166">
        <v>4</v>
      </c>
      <c r="O166">
        <v>5</v>
      </c>
      <c r="P166">
        <v>3</v>
      </c>
      <c r="Q166">
        <v>3</v>
      </c>
      <c r="R166" s="9" t="s">
        <v>43</v>
      </c>
      <c r="S166">
        <v>1</v>
      </c>
      <c r="T166" t="s">
        <v>35</v>
      </c>
      <c r="U166" t="s">
        <v>36</v>
      </c>
      <c r="V166" t="s">
        <v>31</v>
      </c>
    </row>
    <row r="167" spans="1:22" ht="15" customHeight="1" x14ac:dyDescent="0.3">
      <c r="A167">
        <v>6.0606546798195438E-2</v>
      </c>
      <c r="B167" t="s">
        <v>34</v>
      </c>
      <c r="C167" t="s">
        <v>24</v>
      </c>
      <c r="D167" t="s">
        <v>32</v>
      </c>
      <c r="E167" t="s">
        <v>26</v>
      </c>
      <c r="F167" t="s">
        <v>28</v>
      </c>
      <c r="G167">
        <v>6</v>
      </c>
      <c r="H167">
        <v>5</v>
      </c>
      <c r="I167">
        <v>3</v>
      </c>
      <c r="J167" s="9">
        <v>1</v>
      </c>
      <c r="K167" s="9">
        <v>5</v>
      </c>
      <c r="L167" s="9">
        <v>1</v>
      </c>
      <c r="M167" s="9">
        <v>1</v>
      </c>
      <c r="N167">
        <v>3</v>
      </c>
      <c r="O167">
        <v>5</v>
      </c>
      <c r="P167">
        <v>3</v>
      </c>
      <c r="Q167">
        <v>3</v>
      </c>
      <c r="R167" s="9" t="s">
        <v>43</v>
      </c>
      <c r="S167">
        <v>0</v>
      </c>
      <c r="T167" t="s">
        <v>30</v>
      </c>
      <c r="U167" t="s">
        <v>22</v>
      </c>
      <c r="V167" t="s">
        <v>23</v>
      </c>
    </row>
    <row r="168" spans="1:22" ht="15" customHeight="1" x14ac:dyDescent="0.3">
      <c r="A168">
        <v>0.30424893309659795</v>
      </c>
      <c r="B168" t="s">
        <v>34</v>
      </c>
      <c r="C168" t="s">
        <v>34</v>
      </c>
      <c r="D168" t="s">
        <v>26</v>
      </c>
      <c r="E168" t="s">
        <v>27</v>
      </c>
      <c r="F168" t="s">
        <v>28</v>
      </c>
      <c r="G168">
        <v>3</v>
      </c>
      <c r="H168">
        <v>3</v>
      </c>
      <c r="I168">
        <v>4</v>
      </c>
      <c r="J168" s="9">
        <v>5</v>
      </c>
      <c r="K168" s="9">
        <v>5</v>
      </c>
      <c r="L168" s="9">
        <v>4</v>
      </c>
      <c r="M168" s="9">
        <v>2</v>
      </c>
      <c r="N168">
        <v>5</v>
      </c>
      <c r="O168">
        <v>5</v>
      </c>
      <c r="P168">
        <v>4</v>
      </c>
      <c r="Q168">
        <v>5</v>
      </c>
      <c r="R168" s="9" t="s">
        <v>43</v>
      </c>
      <c r="S168">
        <v>1</v>
      </c>
      <c r="T168" t="s">
        <v>30</v>
      </c>
      <c r="U168" t="s">
        <v>36</v>
      </c>
      <c r="V168" t="s">
        <v>31</v>
      </c>
    </row>
    <row r="169" spans="1:22" ht="15" customHeight="1" x14ac:dyDescent="0.3">
      <c r="A169">
        <v>0.62300952603023929</v>
      </c>
      <c r="B169" t="s">
        <v>34</v>
      </c>
      <c r="C169" t="s">
        <v>34</v>
      </c>
      <c r="D169" t="s">
        <v>26</v>
      </c>
      <c r="E169" t="s">
        <v>27</v>
      </c>
      <c r="F169" t="s">
        <v>41</v>
      </c>
      <c r="G169">
        <v>4</v>
      </c>
      <c r="H169">
        <v>2</v>
      </c>
      <c r="I169">
        <v>4</v>
      </c>
      <c r="J169" s="9">
        <v>2</v>
      </c>
      <c r="K169" s="9">
        <v>5</v>
      </c>
      <c r="L169" s="9">
        <v>2</v>
      </c>
      <c r="M169" s="9">
        <v>2</v>
      </c>
      <c r="N169">
        <v>4</v>
      </c>
      <c r="O169">
        <v>5</v>
      </c>
      <c r="P169">
        <v>4</v>
      </c>
      <c r="Q169">
        <v>4</v>
      </c>
      <c r="R169" s="9" t="s">
        <v>43</v>
      </c>
      <c r="S169">
        <v>0</v>
      </c>
      <c r="T169" t="s">
        <v>30</v>
      </c>
      <c r="U169" t="s">
        <v>22</v>
      </c>
      <c r="V169" t="s">
        <v>31</v>
      </c>
    </row>
    <row r="170" spans="1:22" ht="15" customHeight="1" x14ac:dyDescent="0.3">
      <c r="A170">
        <v>0.65713252082036033</v>
      </c>
      <c r="B170" t="s">
        <v>24</v>
      </c>
      <c r="C170" t="s">
        <v>24</v>
      </c>
      <c r="D170" t="s">
        <v>26</v>
      </c>
      <c r="E170" t="s">
        <v>27</v>
      </c>
      <c r="F170" t="s">
        <v>38</v>
      </c>
      <c r="G170">
        <v>7</v>
      </c>
      <c r="H170">
        <v>2</v>
      </c>
      <c r="I170">
        <v>3</v>
      </c>
      <c r="J170" s="9">
        <v>5</v>
      </c>
      <c r="K170" s="9">
        <v>5</v>
      </c>
      <c r="L170" s="9">
        <v>1</v>
      </c>
      <c r="M170" s="9">
        <v>2</v>
      </c>
      <c r="N170">
        <v>5</v>
      </c>
      <c r="O170">
        <v>5</v>
      </c>
      <c r="P170">
        <v>5</v>
      </c>
      <c r="Q170">
        <v>5</v>
      </c>
      <c r="R170" s="9" t="s">
        <v>43</v>
      </c>
      <c r="S170">
        <v>1</v>
      </c>
      <c r="T170" t="s">
        <v>30</v>
      </c>
      <c r="U170" t="s">
        <v>22</v>
      </c>
      <c r="V170" t="s">
        <v>23</v>
      </c>
    </row>
    <row r="171" spans="1:22" ht="15" customHeight="1" x14ac:dyDescent="0.3">
      <c r="A171">
        <v>0.82465588941710144</v>
      </c>
      <c r="B171" t="s">
        <v>25</v>
      </c>
      <c r="C171" t="s">
        <v>42</v>
      </c>
      <c r="D171" t="s">
        <v>26</v>
      </c>
      <c r="E171" t="s">
        <v>26</v>
      </c>
      <c r="F171" t="s">
        <v>38</v>
      </c>
      <c r="G171">
        <v>7</v>
      </c>
      <c r="H171">
        <v>4</v>
      </c>
      <c r="I171">
        <v>1</v>
      </c>
      <c r="L171" s="9">
        <v>2</v>
      </c>
      <c r="M171" s="9">
        <v>2</v>
      </c>
      <c r="P171">
        <v>4</v>
      </c>
      <c r="Q171">
        <v>4</v>
      </c>
      <c r="R171" s="9" t="s">
        <v>43</v>
      </c>
      <c r="S171">
        <v>0</v>
      </c>
      <c r="T171" t="s">
        <v>30</v>
      </c>
      <c r="U171" t="s">
        <v>36</v>
      </c>
      <c r="V171" t="s">
        <v>31</v>
      </c>
    </row>
    <row r="172" spans="1:22" ht="15" customHeight="1" x14ac:dyDescent="0.3">
      <c r="A172">
        <v>0.49979885239166455</v>
      </c>
      <c r="B172" t="s">
        <v>24</v>
      </c>
      <c r="C172" t="s">
        <v>24</v>
      </c>
      <c r="D172" t="s">
        <v>26</v>
      </c>
      <c r="E172" t="s">
        <v>26</v>
      </c>
      <c r="F172" t="s">
        <v>41</v>
      </c>
      <c r="G172">
        <v>7</v>
      </c>
      <c r="H172">
        <v>5</v>
      </c>
      <c r="I172">
        <v>7</v>
      </c>
      <c r="K172" s="9">
        <v>5</v>
      </c>
      <c r="L172" s="9">
        <v>1</v>
      </c>
      <c r="M172" s="9">
        <v>2</v>
      </c>
      <c r="O172">
        <v>5</v>
      </c>
      <c r="P172">
        <v>3</v>
      </c>
      <c r="Q172">
        <v>5</v>
      </c>
      <c r="R172" s="9" t="s">
        <v>43</v>
      </c>
      <c r="S172">
        <v>0</v>
      </c>
      <c r="T172" t="s">
        <v>30</v>
      </c>
      <c r="U172" t="s">
        <v>22</v>
      </c>
      <c r="V172" t="s">
        <v>31</v>
      </c>
    </row>
    <row r="173" spans="1:22" ht="15" customHeight="1" x14ac:dyDescent="0.3">
      <c r="A173">
        <v>0.74013647386393033</v>
      </c>
      <c r="B173" t="s">
        <v>37</v>
      </c>
      <c r="C173" t="s">
        <v>25</v>
      </c>
      <c r="D173" t="s">
        <v>32</v>
      </c>
      <c r="E173" t="s">
        <v>27</v>
      </c>
      <c r="F173" t="s">
        <v>40</v>
      </c>
      <c r="G173">
        <v>1</v>
      </c>
      <c r="H173">
        <v>1</v>
      </c>
      <c r="I173">
        <v>6</v>
      </c>
      <c r="J173" s="9">
        <v>4</v>
      </c>
      <c r="K173" s="9">
        <v>5</v>
      </c>
      <c r="L173" s="9">
        <v>1</v>
      </c>
      <c r="M173" s="9">
        <v>2</v>
      </c>
      <c r="N173">
        <v>4</v>
      </c>
      <c r="O173">
        <v>5</v>
      </c>
      <c r="P173">
        <v>5</v>
      </c>
      <c r="Q173">
        <v>5</v>
      </c>
      <c r="R173" s="9" t="s">
        <v>43</v>
      </c>
      <c r="S173">
        <v>0</v>
      </c>
      <c r="T173" t="s">
        <v>35</v>
      </c>
      <c r="U173" t="s">
        <v>22</v>
      </c>
      <c r="V173" t="s">
        <v>31</v>
      </c>
    </row>
    <row r="174" spans="1:22" ht="15" customHeight="1" x14ac:dyDescent="0.3">
      <c r="A174">
        <v>0.8674578127895286</v>
      </c>
      <c r="B174" t="s">
        <v>42</v>
      </c>
      <c r="C174" t="s">
        <v>37</v>
      </c>
      <c r="D174" t="s">
        <v>26</v>
      </c>
      <c r="E174" t="s">
        <v>26</v>
      </c>
      <c r="F174" t="s">
        <v>33</v>
      </c>
      <c r="G174">
        <v>5</v>
      </c>
      <c r="H174">
        <v>3</v>
      </c>
      <c r="I174">
        <v>3</v>
      </c>
      <c r="J174" s="9">
        <v>3</v>
      </c>
      <c r="K174" s="9">
        <v>2</v>
      </c>
      <c r="L174" s="9">
        <v>1</v>
      </c>
      <c r="M174" s="9">
        <v>1</v>
      </c>
      <c r="N174">
        <v>3</v>
      </c>
      <c r="O174">
        <v>4</v>
      </c>
      <c r="P174">
        <v>3</v>
      </c>
      <c r="Q174">
        <v>3</v>
      </c>
      <c r="R174" s="9" t="s">
        <v>43</v>
      </c>
      <c r="S174">
        <v>0</v>
      </c>
      <c r="T174" t="s">
        <v>30</v>
      </c>
      <c r="U174" t="s">
        <v>22</v>
      </c>
      <c r="V174" t="s">
        <v>23</v>
      </c>
    </row>
    <row r="175" spans="1:22" ht="15" customHeight="1" x14ac:dyDescent="0.3">
      <c r="A175">
        <v>0.97420004044807262</v>
      </c>
      <c r="B175" t="s">
        <v>34</v>
      </c>
      <c r="C175" t="s">
        <v>34</v>
      </c>
      <c r="D175" t="s">
        <v>32</v>
      </c>
      <c r="E175" t="s">
        <v>26</v>
      </c>
      <c r="F175" t="s">
        <v>28</v>
      </c>
      <c r="G175">
        <v>9</v>
      </c>
      <c r="H175">
        <v>1</v>
      </c>
      <c r="I175">
        <v>6</v>
      </c>
      <c r="J175" s="9">
        <v>4</v>
      </c>
      <c r="K175" s="9">
        <v>5</v>
      </c>
      <c r="L175" s="9">
        <v>4</v>
      </c>
      <c r="M175" s="9">
        <v>1</v>
      </c>
      <c r="N175">
        <v>4</v>
      </c>
      <c r="O175">
        <v>5</v>
      </c>
      <c r="P175">
        <v>4</v>
      </c>
      <c r="Q175">
        <v>3</v>
      </c>
      <c r="R175" s="9" t="s">
        <v>43</v>
      </c>
      <c r="S175">
        <v>0</v>
      </c>
      <c r="T175" t="s">
        <v>30</v>
      </c>
      <c r="U175" t="s">
        <v>36</v>
      </c>
      <c r="V175" t="s">
        <v>31</v>
      </c>
    </row>
    <row r="176" spans="1:22" ht="15" customHeight="1" x14ac:dyDescent="0.3">
      <c r="A176">
        <v>9.2953862945637344E-2</v>
      </c>
      <c r="B176" t="s">
        <v>25</v>
      </c>
      <c r="C176" t="s">
        <v>37</v>
      </c>
      <c r="D176" t="s">
        <v>26</v>
      </c>
      <c r="E176" t="s">
        <v>27</v>
      </c>
      <c r="F176" t="s">
        <v>39</v>
      </c>
      <c r="G176">
        <v>4</v>
      </c>
      <c r="H176">
        <v>5</v>
      </c>
      <c r="I176">
        <v>1</v>
      </c>
      <c r="J176" s="9">
        <v>1</v>
      </c>
      <c r="K176" s="9">
        <v>5</v>
      </c>
      <c r="L176" s="9">
        <v>3</v>
      </c>
      <c r="M176" s="9">
        <v>3</v>
      </c>
      <c r="N176">
        <v>3</v>
      </c>
      <c r="O176">
        <v>5</v>
      </c>
      <c r="P176">
        <v>3</v>
      </c>
      <c r="Q176">
        <v>3</v>
      </c>
      <c r="R176" s="9" t="s">
        <v>43</v>
      </c>
      <c r="S176">
        <v>1</v>
      </c>
      <c r="T176" t="s">
        <v>35</v>
      </c>
      <c r="U176" t="s">
        <v>36</v>
      </c>
      <c r="V176" t="s">
        <v>31</v>
      </c>
    </row>
    <row r="177" spans="1:22" ht="15" customHeight="1" x14ac:dyDescent="0.3">
      <c r="A177">
        <v>0.58085524392479615</v>
      </c>
      <c r="B177" t="s">
        <v>24</v>
      </c>
      <c r="C177" t="s">
        <v>24</v>
      </c>
      <c r="D177" t="s">
        <v>26</v>
      </c>
      <c r="E177" t="s">
        <v>26</v>
      </c>
      <c r="F177" t="s">
        <v>40</v>
      </c>
      <c r="G177">
        <v>3</v>
      </c>
      <c r="H177">
        <v>1</v>
      </c>
      <c r="I177">
        <v>1</v>
      </c>
      <c r="J177" s="9">
        <v>3</v>
      </c>
      <c r="K177" s="9">
        <v>5</v>
      </c>
      <c r="L177" s="9">
        <v>1</v>
      </c>
      <c r="M177" s="9">
        <v>2</v>
      </c>
      <c r="N177">
        <v>3</v>
      </c>
      <c r="O177">
        <v>5</v>
      </c>
      <c r="P177">
        <v>5</v>
      </c>
      <c r="Q177">
        <v>5</v>
      </c>
      <c r="R177" s="9" t="s">
        <v>43</v>
      </c>
      <c r="S177">
        <v>1</v>
      </c>
      <c r="T177" t="s">
        <v>35</v>
      </c>
      <c r="U177" t="s">
        <v>36</v>
      </c>
      <c r="V177" t="s">
        <v>31</v>
      </c>
    </row>
    <row r="178" spans="1:22" ht="15" customHeight="1" x14ac:dyDescent="0.3">
      <c r="A178">
        <v>0.24679063849103799</v>
      </c>
      <c r="B178" t="s">
        <v>25</v>
      </c>
      <c r="C178" t="s">
        <v>25</v>
      </c>
      <c r="D178" t="s">
        <v>32</v>
      </c>
      <c r="E178" t="s">
        <v>27</v>
      </c>
      <c r="F178" t="s">
        <v>33</v>
      </c>
      <c r="G178">
        <v>2</v>
      </c>
      <c r="H178">
        <v>3</v>
      </c>
      <c r="I178">
        <v>6</v>
      </c>
      <c r="J178" s="9">
        <v>1</v>
      </c>
      <c r="K178" s="9">
        <v>5</v>
      </c>
      <c r="L178" s="9">
        <v>1</v>
      </c>
      <c r="M178" s="9">
        <v>2</v>
      </c>
      <c r="N178">
        <v>3</v>
      </c>
      <c r="O178">
        <v>5</v>
      </c>
      <c r="P178">
        <v>5</v>
      </c>
      <c r="Q178">
        <v>5</v>
      </c>
      <c r="R178" s="9" t="s">
        <v>43</v>
      </c>
      <c r="S178">
        <v>1</v>
      </c>
      <c r="T178" t="s">
        <v>30</v>
      </c>
      <c r="U178" t="s">
        <v>36</v>
      </c>
      <c r="V178" t="s">
        <v>31</v>
      </c>
    </row>
    <row r="179" spans="1:22" ht="15" customHeight="1" x14ac:dyDescent="0.3">
      <c r="A179">
        <v>0.47690289823362797</v>
      </c>
      <c r="B179" t="s">
        <v>34</v>
      </c>
      <c r="C179" t="s">
        <v>34</v>
      </c>
      <c r="D179" t="s">
        <v>26</v>
      </c>
      <c r="E179" t="s">
        <v>27</v>
      </c>
      <c r="F179" t="s">
        <v>39</v>
      </c>
      <c r="G179">
        <v>9</v>
      </c>
      <c r="H179">
        <v>7</v>
      </c>
      <c r="I179">
        <v>2</v>
      </c>
      <c r="J179" s="9">
        <v>4</v>
      </c>
      <c r="K179" s="9">
        <v>5</v>
      </c>
      <c r="L179" s="9">
        <v>4</v>
      </c>
      <c r="M179" s="9">
        <v>2</v>
      </c>
      <c r="N179">
        <v>4</v>
      </c>
      <c r="O179">
        <v>5</v>
      </c>
      <c r="P179">
        <v>4</v>
      </c>
      <c r="Q179">
        <v>5</v>
      </c>
      <c r="R179" s="9" t="s">
        <v>43</v>
      </c>
      <c r="S179">
        <v>1</v>
      </c>
      <c r="T179" t="s">
        <v>35</v>
      </c>
      <c r="U179" t="s">
        <v>22</v>
      </c>
      <c r="V179" t="s">
        <v>31</v>
      </c>
    </row>
    <row r="180" spans="1:22" ht="15" customHeight="1" x14ac:dyDescent="0.3">
      <c r="A180">
        <v>0.89309869355062033</v>
      </c>
      <c r="B180" t="s">
        <v>24</v>
      </c>
      <c r="C180" t="s">
        <v>24</v>
      </c>
      <c r="D180" t="s">
        <v>32</v>
      </c>
      <c r="E180" t="s">
        <v>27</v>
      </c>
      <c r="F180" t="s">
        <v>33</v>
      </c>
      <c r="G180">
        <v>3</v>
      </c>
      <c r="H180">
        <v>8</v>
      </c>
      <c r="I180">
        <v>6</v>
      </c>
      <c r="J180" s="9">
        <v>4</v>
      </c>
      <c r="K180" s="9">
        <v>5</v>
      </c>
      <c r="L180" s="9">
        <v>4</v>
      </c>
      <c r="M180" s="9">
        <v>2</v>
      </c>
      <c r="N180">
        <v>4</v>
      </c>
      <c r="O180">
        <v>5</v>
      </c>
      <c r="P180">
        <v>4</v>
      </c>
      <c r="Q180">
        <v>5</v>
      </c>
      <c r="R180" s="9" t="s">
        <v>43</v>
      </c>
      <c r="S180">
        <v>1</v>
      </c>
      <c r="T180" t="s">
        <v>30</v>
      </c>
      <c r="U180" t="s">
        <v>36</v>
      </c>
      <c r="V180" t="s">
        <v>31</v>
      </c>
    </row>
    <row r="181" spans="1:22" ht="15" customHeight="1" x14ac:dyDescent="0.3">
      <c r="A181">
        <v>0.36118801549352109</v>
      </c>
      <c r="B181" t="s">
        <v>25</v>
      </c>
      <c r="C181" t="s">
        <v>25</v>
      </c>
      <c r="D181" t="s">
        <v>32</v>
      </c>
      <c r="E181" t="s">
        <v>27</v>
      </c>
      <c r="F181" t="s">
        <v>33</v>
      </c>
      <c r="G181">
        <v>1</v>
      </c>
      <c r="H181">
        <v>8</v>
      </c>
      <c r="I181">
        <v>6</v>
      </c>
      <c r="J181" s="9">
        <v>5</v>
      </c>
      <c r="K181" s="9">
        <v>5</v>
      </c>
      <c r="L181" s="9">
        <v>4</v>
      </c>
      <c r="M181" s="9">
        <v>2</v>
      </c>
      <c r="N181">
        <v>5</v>
      </c>
      <c r="O181">
        <v>5</v>
      </c>
      <c r="P181">
        <v>4</v>
      </c>
      <c r="Q181">
        <v>5</v>
      </c>
      <c r="R181" s="9" t="s">
        <v>43</v>
      </c>
      <c r="S181">
        <v>0</v>
      </c>
      <c r="T181" t="s">
        <v>30</v>
      </c>
      <c r="U181" t="s">
        <v>36</v>
      </c>
      <c r="V181" t="s">
        <v>31</v>
      </c>
    </row>
    <row r="182" spans="1:22" ht="15" customHeight="1" x14ac:dyDescent="0.3">
      <c r="A182">
        <v>0.89867148191737412</v>
      </c>
      <c r="B182" t="s">
        <v>24</v>
      </c>
      <c r="C182" t="s">
        <v>34</v>
      </c>
      <c r="D182" t="s">
        <v>32</v>
      </c>
      <c r="E182" t="s">
        <v>32</v>
      </c>
      <c r="F182" t="s">
        <v>40</v>
      </c>
      <c r="G182">
        <v>1</v>
      </c>
      <c r="H182">
        <v>5</v>
      </c>
      <c r="I182">
        <v>1</v>
      </c>
      <c r="J182" s="9">
        <v>4</v>
      </c>
      <c r="K182" s="9">
        <v>4</v>
      </c>
      <c r="L182" s="9">
        <v>2</v>
      </c>
      <c r="M182" s="9">
        <v>3</v>
      </c>
      <c r="N182">
        <v>4</v>
      </c>
      <c r="O182">
        <v>4</v>
      </c>
      <c r="P182">
        <v>4</v>
      </c>
      <c r="Q182">
        <v>3</v>
      </c>
      <c r="R182" s="9" t="s">
        <v>43</v>
      </c>
      <c r="S182">
        <v>1</v>
      </c>
      <c r="T182" t="s">
        <v>30</v>
      </c>
      <c r="U182" t="s">
        <v>22</v>
      </c>
      <c r="V182" t="s">
        <v>23</v>
      </c>
    </row>
    <row r="183" spans="1:22" ht="15" customHeight="1" x14ac:dyDescent="0.3">
      <c r="A183">
        <v>0.33595633952556281</v>
      </c>
      <c r="B183" t="s">
        <v>25</v>
      </c>
      <c r="C183" t="s">
        <v>34</v>
      </c>
      <c r="D183" t="s">
        <v>26</v>
      </c>
      <c r="E183" t="s">
        <v>27</v>
      </c>
      <c r="F183" t="s">
        <v>28</v>
      </c>
      <c r="G183">
        <v>6</v>
      </c>
      <c r="H183">
        <v>3</v>
      </c>
      <c r="I183">
        <v>3</v>
      </c>
      <c r="J183" s="9">
        <v>5</v>
      </c>
      <c r="K183" s="9">
        <v>5</v>
      </c>
      <c r="L183" s="9">
        <v>2</v>
      </c>
      <c r="M183" s="9">
        <v>2</v>
      </c>
      <c r="N183">
        <v>5</v>
      </c>
      <c r="O183">
        <v>5</v>
      </c>
      <c r="P183">
        <v>4</v>
      </c>
      <c r="Q183">
        <v>5</v>
      </c>
      <c r="R183" s="9" t="s">
        <v>43</v>
      </c>
      <c r="S183">
        <v>1</v>
      </c>
      <c r="T183" t="s">
        <v>35</v>
      </c>
      <c r="U183" t="s">
        <v>22</v>
      </c>
      <c r="V183" t="s">
        <v>31</v>
      </c>
    </row>
    <row r="184" spans="1:22" ht="15" customHeight="1" x14ac:dyDescent="0.3">
      <c r="A184">
        <v>0.65152150662712505</v>
      </c>
      <c r="B184" t="s">
        <v>34</v>
      </c>
      <c r="C184" t="s">
        <v>25</v>
      </c>
      <c r="D184" t="s">
        <v>32</v>
      </c>
      <c r="E184" t="s">
        <v>27</v>
      </c>
      <c r="F184" t="s">
        <v>33</v>
      </c>
      <c r="G184">
        <v>3</v>
      </c>
      <c r="H184">
        <v>8</v>
      </c>
      <c r="I184">
        <v>1</v>
      </c>
      <c r="J184" s="9">
        <v>3</v>
      </c>
      <c r="K184" s="9">
        <v>4</v>
      </c>
      <c r="L184" s="9">
        <v>2</v>
      </c>
      <c r="M184" s="9">
        <v>3</v>
      </c>
      <c r="N184">
        <v>3</v>
      </c>
      <c r="O184">
        <v>4</v>
      </c>
      <c r="P184">
        <v>4</v>
      </c>
      <c r="Q184">
        <v>3</v>
      </c>
      <c r="R184" s="9" t="s">
        <v>43</v>
      </c>
      <c r="S184">
        <v>1</v>
      </c>
      <c r="T184" t="s">
        <v>30</v>
      </c>
      <c r="U184" t="s">
        <v>36</v>
      </c>
      <c r="V184" t="s">
        <v>31</v>
      </c>
    </row>
    <row r="185" spans="1:22" ht="15" customHeight="1" x14ac:dyDescent="0.3">
      <c r="A185">
        <v>0.59681193733998483</v>
      </c>
      <c r="B185" t="s">
        <v>25</v>
      </c>
      <c r="C185" t="s">
        <v>25</v>
      </c>
      <c r="D185" t="s">
        <v>32</v>
      </c>
      <c r="E185" t="s">
        <v>27</v>
      </c>
      <c r="F185" t="s">
        <v>33</v>
      </c>
      <c r="G185">
        <v>5</v>
      </c>
      <c r="H185">
        <v>10</v>
      </c>
      <c r="I185">
        <v>1</v>
      </c>
      <c r="J185" s="9">
        <v>4</v>
      </c>
      <c r="K185" s="9">
        <v>5</v>
      </c>
      <c r="L185" s="9">
        <v>1</v>
      </c>
      <c r="M185" s="9">
        <v>2</v>
      </c>
      <c r="N185">
        <v>4</v>
      </c>
      <c r="O185">
        <v>5</v>
      </c>
      <c r="P185">
        <v>5</v>
      </c>
      <c r="Q185">
        <v>5</v>
      </c>
      <c r="R185" s="9" t="s">
        <v>43</v>
      </c>
      <c r="S185">
        <v>0</v>
      </c>
      <c r="T185" t="s">
        <v>30</v>
      </c>
      <c r="U185" t="s">
        <v>36</v>
      </c>
      <c r="V185" t="s">
        <v>31</v>
      </c>
    </row>
    <row r="186" spans="1:22" ht="15" customHeight="1" x14ac:dyDescent="0.3">
      <c r="A186">
        <v>4.3857067815914474E-3</v>
      </c>
      <c r="B186" t="s">
        <v>37</v>
      </c>
      <c r="C186" t="s">
        <v>37</v>
      </c>
      <c r="D186" t="s">
        <v>32</v>
      </c>
      <c r="E186" t="s">
        <v>27</v>
      </c>
      <c r="F186" t="s">
        <v>38</v>
      </c>
      <c r="G186">
        <v>4</v>
      </c>
      <c r="H186">
        <v>7</v>
      </c>
      <c r="I186">
        <v>1</v>
      </c>
      <c r="J186" s="9">
        <v>4</v>
      </c>
      <c r="K186" s="9">
        <v>4</v>
      </c>
      <c r="L186" s="9">
        <v>4</v>
      </c>
      <c r="M186" s="9">
        <v>4</v>
      </c>
      <c r="N186">
        <v>4</v>
      </c>
      <c r="O186">
        <v>4</v>
      </c>
      <c r="P186">
        <v>4</v>
      </c>
      <c r="Q186">
        <v>4</v>
      </c>
      <c r="R186" s="9" t="s">
        <v>43</v>
      </c>
      <c r="S186">
        <v>0</v>
      </c>
      <c r="T186" t="s">
        <v>30</v>
      </c>
      <c r="U186" t="s">
        <v>22</v>
      </c>
      <c r="V186" t="s">
        <v>31</v>
      </c>
    </row>
    <row r="187" spans="1:22" ht="15" customHeight="1" x14ac:dyDescent="0.3">
      <c r="A187">
        <v>0.30485465227249864</v>
      </c>
      <c r="B187" t="s">
        <v>24</v>
      </c>
      <c r="C187" t="s">
        <v>25</v>
      </c>
      <c r="D187" t="s">
        <v>32</v>
      </c>
      <c r="E187" t="s">
        <v>27</v>
      </c>
      <c r="F187" t="s">
        <v>38</v>
      </c>
      <c r="G187">
        <v>5</v>
      </c>
      <c r="H187">
        <v>4</v>
      </c>
      <c r="I187">
        <v>6</v>
      </c>
      <c r="J187" s="9">
        <v>3</v>
      </c>
      <c r="K187" s="9">
        <v>5</v>
      </c>
      <c r="L187" s="9">
        <v>2</v>
      </c>
      <c r="M187" s="9">
        <v>2</v>
      </c>
      <c r="N187">
        <v>3</v>
      </c>
      <c r="O187">
        <v>5</v>
      </c>
      <c r="P187">
        <v>4</v>
      </c>
      <c r="Q187">
        <v>5</v>
      </c>
      <c r="R187" s="9" t="s">
        <v>43</v>
      </c>
      <c r="S187">
        <v>1</v>
      </c>
      <c r="T187" t="s">
        <v>30</v>
      </c>
      <c r="U187" t="s">
        <v>36</v>
      </c>
      <c r="V187" t="s">
        <v>31</v>
      </c>
    </row>
    <row r="188" spans="1:22" ht="15" customHeight="1" x14ac:dyDescent="0.3">
      <c r="A188">
        <v>0.67265486173825473</v>
      </c>
      <c r="B188" t="s">
        <v>25</v>
      </c>
      <c r="C188" t="s">
        <v>37</v>
      </c>
      <c r="D188" t="s">
        <v>32</v>
      </c>
      <c r="E188" t="s">
        <v>32</v>
      </c>
      <c r="F188" t="s">
        <v>38</v>
      </c>
      <c r="G188">
        <v>1</v>
      </c>
      <c r="H188">
        <v>5</v>
      </c>
      <c r="I188">
        <v>5</v>
      </c>
      <c r="J188" s="9">
        <v>5</v>
      </c>
      <c r="K188" s="9">
        <v>5</v>
      </c>
      <c r="L188" s="9">
        <v>2</v>
      </c>
      <c r="M188" s="9">
        <v>2</v>
      </c>
      <c r="N188">
        <v>5</v>
      </c>
      <c r="O188">
        <v>5</v>
      </c>
      <c r="P188">
        <v>4</v>
      </c>
      <c r="Q188">
        <v>5</v>
      </c>
      <c r="R188" s="9" t="s">
        <v>43</v>
      </c>
      <c r="S188">
        <v>0</v>
      </c>
      <c r="T188" t="s">
        <v>35</v>
      </c>
      <c r="U188" t="s">
        <v>36</v>
      </c>
      <c r="V188" t="s">
        <v>31</v>
      </c>
    </row>
    <row r="189" spans="1:22" ht="15" customHeight="1" x14ac:dyDescent="0.3">
      <c r="A189">
        <v>0.20562228243237679</v>
      </c>
      <c r="B189" t="s">
        <v>34</v>
      </c>
      <c r="C189" t="s">
        <v>24</v>
      </c>
      <c r="D189" t="s">
        <v>32</v>
      </c>
      <c r="E189" t="s">
        <v>27</v>
      </c>
      <c r="F189" t="s">
        <v>33</v>
      </c>
      <c r="G189">
        <v>5</v>
      </c>
      <c r="H189">
        <v>1</v>
      </c>
      <c r="I189">
        <v>2</v>
      </c>
      <c r="J189" s="9">
        <v>2</v>
      </c>
      <c r="K189" s="9">
        <v>4</v>
      </c>
      <c r="L189" s="9">
        <v>2</v>
      </c>
      <c r="M189" s="9">
        <v>4</v>
      </c>
      <c r="N189">
        <v>4</v>
      </c>
      <c r="O189">
        <v>4</v>
      </c>
      <c r="P189">
        <v>4</v>
      </c>
      <c r="Q189">
        <v>4</v>
      </c>
      <c r="R189" s="9" t="s">
        <v>43</v>
      </c>
      <c r="S189">
        <v>1</v>
      </c>
      <c r="T189" t="s">
        <v>30</v>
      </c>
      <c r="U189" t="s">
        <v>22</v>
      </c>
      <c r="V189" t="s">
        <v>23</v>
      </c>
    </row>
    <row r="190" spans="1:22" ht="15" customHeight="1" x14ac:dyDescent="0.3">
      <c r="A190">
        <v>0.60936506107600541</v>
      </c>
      <c r="B190" t="s">
        <v>24</v>
      </c>
      <c r="C190" t="s">
        <v>24</v>
      </c>
      <c r="D190" t="s">
        <v>32</v>
      </c>
      <c r="E190" t="s">
        <v>26</v>
      </c>
      <c r="F190" t="s">
        <v>40</v>
      </c>
      <c r="G190">
        <v>2</v>
      </c>
      <c r="H190">
        <v>5</v>
      </c>
      <c r="I190">
        <v>2</v>
      </c>
      <c r="J190" s="9">
        <v>1</v>
      </c>
      <c r="K190" s="9">
        <v>5</v>
      </c>
      <c r="L190" s="9">
        <v>1</v>
      </c>
      <c r="M190" s="9">
        <v>2</v>
      </c>
      <c r="N190">
        <v>3</v>
      </c>
      <c r="O190">
        <v>5</v>
      </c>
      <c r="P190">
        <v>3</v>
      </c>
      <c r="Q190">
        <v>5</v>
      </c>
      <c r="R190" s="9" t="s">
        <v>43</v>
      </c>
      <c r="S190">
        <v>0</v>
      </c>
      <c r="T190" t="s">
        <v>30</v>
      </c>
      <c r="U190" t="s">
        <v>22</v>
      </c>
      <c r="V190" t="s">
        <v>31</v>
      </c>
    </row>
    <row r="191" spans="1:22" ht="15" customHeight="1" x14ac:dyDescent="0.3">
      <c r="A191">
        <v>0.40577245941773854</v>
      </c>
      <c r="B191" t="s">
        <v>34</v>
      </c>
      <c r="C191" t="s">
        <v>34</v>
      </c>
      <c r="D191" t="s">
        <v>32</v>
      </c>
      <c r="E191" t="s">
        <v>27</v>
      </c>
      <c r="F191" t="s">
        <v>33</v>
      </c>
      <c r="G191">
        <v>3</v>
      </c>
      <c r="H191">
        <v>1</v>
      </c>
      <c r="I191">
        <v>3</v>
      </c>
      <c r="J191" s="9">
        <v>5</v>
      </c>
      <c r="K191" s="9">
        <v>5</v>
      </c>
      <c r="L191" s="9">
        <v>1</v>
      </c>
      <c r="M191" s="9">
        <v>2</v>
      </c>
      <c r="N191">
        <v>5</v>
      </c>
      <c r="O191">
        <v>5</v>
      </c>
      <c r="P191">
        <v>5</v>
      </c>
      <c r="Q191">
        <v>5</v>
      </c>
      <c r="R191" s="9" t="s">
        <v>43</v>
      </c>
      <c r="S191">
        <v>1</v>
      </c>
      <c r="T191" t="s">
        <v>35</v>
      </c>
      <c r="U191" t="s">
        <v>36</v>
      </c>
      <c r="V191" t="s">
        <v>31</v>
      </c>
    </row>
    <row r="192" spans="1:22" ht="15" customHeight="1" x14ac:dyDescent="0.3">
      <c r="A192">
        <v>6.5174604031200123E-2</v>
      </c>
      <c r="B192" t="s">
        <v>37</v>
      </c>
      <c r="C192" t="s">
        <v>25</v>
      </c>
      <c r="D192" t="s">
        <v>32</v>
      </c>
      <c r="E192" t="s">
        <v>32</v>
      </c>
      <c r="F192" t="s">
        <v>28</v>
      </c>
      <c r="G192">
        <v>8</v>
      </c>
      <c r="H192">
        <v>2</v>
      </c>
      <c r="I192">
        <v>1</v>
      </c>
      <c r="J192" s="9">
        <v>1</v>
      </c>
      <c r="K192" s="9">
        <v>5</v>
      </c>
      <c r="L192" s="9">
        <v>1</v>
      </c>
      <c r="M192" s="9">
        <v>1</v>
      </c>
      <c r="N192">
        <v>3</v>
      </c>
      <c r="O192">
        <v>5</v>
      </c>
      <c r="P192">
        <v>3</v>
      </c>
      <c r="Q192">
        <v>3</v>
      </c>
      <c r="R192" s="9" t="s">
        <v>43</v>
      </c>
      <c r="S192">
        <v>0</v>
      </c>
      <c r="T192" t="s">
        <v>30</v>
      </c>
      <c r="U192" t="s">
        <v>22</v>
      </c>
      <c r="V192" t="s">
        <v>31</v>
      </c>
    </row>
    <row r="193" spans="1:22" ht="15" customHeight="1" x14ac:dyDescent="0.3">
      <c r="A193">
        <v>0.7567194519205297</v>
      </c>
      <c r="B193" t="s">
        <v>24</v>
      </c>
      <c r="C193" t="s">
        <v>34</v>
      </c>
      <c r="D193" t="s">
        <v>32</v>
      </c>
      <c r="E193" t="s">
        <v>27</v>
      </c>
      <c r="F193" t="s">
        <v>40</v>
      </c>
      <c r="G193">
        <v>6</v>
      </c>
      <c r="H193">
        <v>9</v>
      </c>
      <c r="I193">
        <v>4</v>
      </c>
      <c r="J193" s="9">
        <v>4</v>
      </c>
      <c r="K193" s="9">
        <v>4</v>
      </c>
      <c r="L193" s="9">
        <v>1</v>
      </c>
      <c r="M193" s="9">
        <v>2</v>
      </c>
      <c r="N193">
        <v>4</v>
      </c>
      <c r="O193">
        <v>4</v>
      </c>
      <c r="P193">
        <v>3</v>
      </c>
      <c r="Q193">
        <v>5</v>
      </c>
      <c r="R193" s="9" t="s">
        <v>43</v>
      </c>
      <c r="S193">
        <v>1</v>
      </c>
      <c r="T193" t="s">
        <v>35</v>
      </c>
      <c r="U193" t="s">
        <v>36</v>
      </c>
      <c r="V193" t="s">
        <v>31</v>
      </c>
    </row>
    <row r="194" spans="1:22" ht="15" customHeight="1" x14ac:dyDescent="0.3">
      <c r="A194">
        <v>0.57713302559432578</v>
      </c>
      <c r="B194" t="s">
        <v>25</v>
      </c>
      <c r="C194" t="s">
        <v>25</v>
      </c>
      <c r="D194" t="s">
        <v>32</v>
      </c>
      <c r="E194" t="s">
        <v>27</v>
      </c>
      <c r="F194" t="s">
        <v>39</v>
      </c>
      <c r="G194">
        <v>1</v>
      </c>
      <c r="H194">
        <v>1</v>
      </c>
      <c r="I194">
        <v>3</v>
      </c>
      <c r="J194" s="9">
        <v>5</v>
      </c>
      <c r="K194" s="9">
        <v>5</v>
      </c>
      <c r="L194" s="9">
        <v>1</v>
      </c>
      <c r="M194" s="9">
        <v>2</v>
      </c>
      <c r="N194">
        <v>5</v>
      </c>
      <c r="O194">
        <v>5</v>
      </c>
      <c r="P194">
        <v>3</v>
      </c>
      <c r="Q194">
        <v>5</v>
      </c>
      <c r="R194" s="9" t="s">
        <v>43</v>
      </c>
      <c r="S194">
        <v>1</v>
      </c>
      <c r="T194" t="s">
        <v>35</v>
      </c>
      <c r="U194" t="s">
        <v>22</v>
      </c>
      <c r="V194" t="s">
        <v>23</v>
      </c>
    </row>
    <row r="195" spans="1:22" ht="15" customHeight="1" x14ac:dyDescent="0.3">
      <c r="A195">
        <v>0.69792070610387646</v>
      </c>
      <c r="B195" t="s">
        <v>37</v>
      </c>
      <c r="C195" t="s">
        <v>25</v>
      </c>
      <c r="D195" t="s">
        <v>32</v>
      </c>
      <c r="E195" t="s">
        <v>26</v>
      </c>
      <c r="F195" t="s">
        <v>38</v>
      </c>
      <c r="G195">
        <v>4</v>
      </c>
      <c r="H195">
        <v>2</v>
      </c>
      <c r="I195">
        <v>1</v>
      </c>
      <c r="J195" s="9">
        <v>5</v>
      </c>
      <c r="K195" s="9">
        <v>5</v>
      </c>
      <c r="L195" s="9">
        <v>3</v>
      </c>
      <c r="M195" s="9">
        <v>2</v>
      </c>
      <c r="N195">
        <v>5</v>
      </c>
      <c r="O195">
        <v>5</v>
      </c>
      <c r="P195">
        <v>3</v>
      </c>
      <c r="Q195">
        <v>5</v>
      </c>
      <c r="R195" s="9" t="s">
        <v>43</v>
      </c>
      <c r="S195">
        <v>1</v>
      </c>
      <c r="T195" t="s">
        <v>30</v>
      </c>
      <c r="U195" t="s">
        <v>36</v>
      </c>
      <c r="V195" t="s">
        <v>31</v>
      </c>
    </row>
    <row r="196" spans="1:22" ht="15" customHeight="1" x14ac:dyDescent="0.3">
      <c r="A196">
        <v>0.28298587253820651</v>
      </c>
      <c r="B196" t="s">
        <v>25</v>
      </c>
      <c r="C196" t="s">
        <v>25</v>
      </c>
      <c r="D196" t="s">
        <v>32</v>
      </c>
      <c r="E196" t="s">
        <v>27</v>
      </c>
      <c r="F196" t="s">
        <v>33</v>
      </c>
      <c r="G196">
        <v>1</v>
      </c>
      <c r="H196">
        <v>4</v>
      </c>
      <c r="I196">
        <v>1</v>
      </c>
      <c r="J196" s="9">
        <v>5</v>
      </c>
      <c r="K196" s="9">
        <v>5</v>
      </c>
      <c r="L196" s="9">
        <v>1</v>
      </c>
      <c r="M196" s="9">
        <v>2</v>
      </c>
      <c r="N196">
        <v>5</v>
      </c>
      <c r="O196">
        <v>5</v>
      </c>
      <c r="P196">
        <v>5</v>
      </c>
      <c r="Q196">
        <v>5</v>
      </c>
      <c r="R196" s="9" t="s">
        <v>43</v>
      </c>
      <c r="S196">
        <v>0</v>
      </c>
      <c r="T196" t="s">
        <v>35</v>
      </c>
      <c r="U196" t="s">
        <v>22</v>
      </c>
      <c r="V196" t="s">
        <v>23</v>
      </c>
    </row>
    <row r="197" spans="1:22" ht="15" customHeight="1" x14ac:dyDescent="0.3">
      <c r="A197">
        <v>0.99239419060452505</v>
      </c>
      <c r="B197" t="s">
        <v>24</v>
      </c>
      <c r="C197" t="s">
        <v>25</v>
      </c>
      <c r="D197" t="s">
        <v>32</v>
      </c>
      <c r="E197" t="s">
        <v>27</v>
      </c>
      <c r="F197" t="s">
        <v>39</v>
      </c>
      <c r="G197">
        <v>6</v>
      </c>
      <c r="H197">
        <v>7</v>
      </c>
      <c r="I197">
        <v>2</v>
      </c>
      <c r="J197" s="9">
        <v>4</v>
      </c>
      <c r="K197" s="9">
        <v>4</v>
      </c>
      <c r="L197" s="9">
        <v>2</v>
      </c>
      <c r="M197" s="9">
        <v>2</v>
      </c>
      <c r="N197">
        <v>4</v>
      </c>
      <c r="O197">
        <v>4</v>
      </c>
      <c r="P197">
        <v>4</v>
      </c>
      <c r="Q197">
        <v>5</v>
      </c>
      <c r="R197" s="9" t="s">
        <v>43</v>
      </c>
      <c r="S197">
        <v>0</v>
      </c>
      <c r="T197" t="s">
        <v>30</v>
      </c>
      <c r="U197" t="s">
        <v>22</v>
      </c>
      <c r="V197" t="s">
        <v>23</v>
      </c>
    </row>
    <row r="198" spans="1:22" ht="15" customHeight="1" x14ac:dyDescent="0.3">
      <c r="A198">
        <v>0.32433511880758281</v>
      </c>
      <c r="B198" t="s">
        <v>25</v>
      </c>
      <c r="C198" t="s">
        <v>34</v>
      </c>
      <c r="D198" t="s">
        <v>32</v>
      </c>
      <c r="E198" t="s">
        <v>27</v>
      </c>
      <c r="F198" t="s">
        <v>41</v>
      </c>
      <c r="G198">
        <v>5</v>
      </c>
      <c r="H198">
        <v>6</v>
      </c>
      <c r="I198">
        <v>1</v>
      </c>
      <c r="J198" s="9">
        <v>2</v>
      </c>
      <c r="K198" s="9">
        <v>4</v>
      </c>
      <c r="L198" s="9">
        <v>2</v>
      </c>
      <c r="M198" s="9">
        <v>2</v>
      </c>
      <c r="N198">
        <v>4</v>
      </c>
      <c r="O198">
        <v>4</v>
      </c>
      <c r="P198">
        <v>4</v>
      </c>
      <c r="Q198">
        <v>4</v>
      </c>
      <c r="R198" s="9" t="s">
        <v>43</v>
      </c>
      <c r="S198">
        <v>0</v>
      </c>
      <c r="T198" t="s">
        <v>30</v>
      </c>
      <c r="U198" t="s">
        <v>36</v>
      </c>
      <c r="V198" t="s">
        <v>31</v>
      </c>
    </row>
    <row r="199" spans="1:22" ht="15" customHeight="1" x14ac:dyDescent="0.3">
      <c r="A199">
        <v>0.28038071757991878</v>
      </c>
      <c r="B199" t="s">
        <v>34</v>
      </c>
      <c r="C199" t="s">
        <v>25</v>
      </c>
      <c r="D199" t="s">
        <v>32</v>
      </c>
      <c r="E199" t="s">
        <v>26</v>
      </c>
      <c r="F199" t="s">
        <v>40</v>
      </c>
      <c r="G199">
        <v>2</v>
      </c>
      <c r="H199">
        <v>3</v>
      </c>
      <c r="I199">
        <v>2</v>
      </c>
      <c r="J199" s="9">
        <v>2</v>
      </c>
      <c r="K199" s="9">
        <v>4</v>
      </c>
      <c r="L199" s="9">
        <v>2</v>
      </c>
      <c r="M199" s="9">
        <v>4</v>
      </c>
      <c r="N199">
        <v>4</v>
      </c>
      <c r="O199">
        <v>4</v>
      </c>
      <c r="P199">
        <v>4</v>
      </c>
      <c r="Q199">
        <v>4</v>
      </c>
      <c r="R199" s="9" t="s">
        <v>43</v>
      </c>
      <c r="S199">
        <v>1</v>
      </c>
      <c r="T199" t="s">
        <v>35</v>
      </c>
      <c r="U199" t="s">
        <v>36</v>
      </c>
      <c r="V199" t="s">
        <v>31</v>
      </c>
    </row>
    <row r="200" spans="1:22" ht="15" customHeight="1" x14ac:dyDescent="0.3">
      <c r="A200">
        <v>0.63794733003498483</v>
      </c>
      <c r="B200" t="s">
        <v>42</v>
      </c>
      <c r="C200" t="s">
        <v>42</v>
      </c>
      <c r="D200" t="s">
        <v>32</v>
      </c>
      <c r="E200" t="s">
        <v>27</v>
      </c>
      <c r="F200" t="s">
        <v>33</v>
      </c>
      <c r="G200">
        <v>1</v>
      </c>
      <c r="H200">
        <v>3</v>
      </c>
      <c r="I200">
        <v>3</v>
      </c>
      <c r="J200" s="9">
        <v>5</v>
      </c>
      <c r="K200" s="9">
        <v>4</v>
      </c>
      <c r="L200" s="9">
        <v>4</v>
      </c>
      <c r="M200" s="9">
        <v>2</v>
      </c>
      <c r="N200">
        <v>5</v>
      </c>
      <c r="O200">
        <v>4</v>
      </c>
      <c r="P200">
        <v>4</v>
      </c>
      <c r="Q200">
        <v>5</v>
      </c>
      <c r="R200" s="9" t="s">
        <v>43</v>
      </c>
      <c r="S200">
        <v>1</v>
      </c>
      <c r="T200" t="s">
        <v>35</v>
      </c>
      <c r="U200" t="s">
        <v>22</v>
      </c>
      <c r="V200" t="s">
        <v>23</v>
      </c>
    </row>
    <row r="201" spans="1:22" ht="15" customHeight="1" x14ac:dyDescent="0.3">
      <c r="A201">
        <v>0.66349964026319763</v>
      </c>
      <c r="B201" t="s">
        <v>24</v>
      </c>
      <c r="C201" t="s">
        <v>24</v>
      </c>
      <c r="D201" t="s">
        <v>32</v>
      </c>
      <c r="E201" t="s">
        <v>26</v>
      </c>
      <c r="F201" t="s">
        <v>41</v>
      </c>
      <c r="G201">
        <v>1</v>
      </c>
      <c r="H201">
        <v>2</v>
      </c>
      <c r="I201">
        <v>1</v>
      </c>
      <c r="J201" s="9">
        <v>5</v>
      </c>
      <c r="K201" s="9">
        <v>5</v>
      </c>
      <c r="L201" s="9">
        <v>1</v>
      </c>
      <c r="M201" s="9">
        <v>2</v>
      </c>
      <c r="N201">
        <v>5</v>
      </c>
      <c r="O201">
        <v>5</v>
      </c>
      <c r="P201">
        <v>5</v>
      </c>
      <c r="Q201">
        <v>5</v>
      </c>
      <c r="R201" s="9" t="s">
        <v>43</v>
      </c>
      <c r="S201">
        <v>0</v>
      </c>
      <c r="T201" t="s">
        <v>30</v>
      </c>
      <c r="U201" t="s">
        <v>22</v>
      </c>
      <c r="V201" t="s">
        <v>31</v>
      </c>
    </row>
    <row r="202" spans="1:22" ht="15" customHeight="1" x14ac:dyDescent="0.3">
      <c r="A202">
        <v>0.7627514412443126</v>
      </c>
      <c r="B202" t="s">
        <v>24</v>
      </c>
      <c r="C202" t="s">
        <v>24</v>
      </c>
      <c r="D202" t="s">
        <v>26</v>
      </c>
      <c r="E202" t="s">
        <v>32</v>
      </c>
      <c r="F202" t="s">
        <v>33</v>
      </c>
      <c r="G202">
        <v>1</v>
      </c>
      <c r="H202">
        <v>4</v>
      </c>
      <c r="I202">
        <v>2</v>
      </c>
      <c r="J202" s="9">
        <v>3</v>
      </c>
      <c r="K202" s="9">
        <v>5</v>
      </c>
      <c r="L202" s="9">
        <v>4</v>
      </c>
      <c r="M202" s="9">
        <v>2</v>
      </c>
      <c r="N202">
        <v>3</v>
      </c>
      <c r="O202">
        <v>5</v>
      </c>
      <c r="P202">
        <v>4</v>
      </c>
      <c r="Q202">
        <v>5</v>
      </c>
      <c r="R202" s="9" t="s">
        <v>43</v>
      </c>
      <c r="S202">
        <v>0</v>
      </c>
      <c r="T202" t="s">
        <v>35</v>
      </c>
      <c r="U202" t="s">
        <v>36</v>
      </c>
      <c r="V202" t="s">
        <v>31</v>
      </c>
    </row>
    <row r="203" spans="1:22" ht="15" customHeight="1" x14ac:dyDescent="0.3">
      <c r="A203">
        <v>0.69835787075118039</v>
      </c>
      <c r="B203" t="s">
        <v>37</v>
      </c>
      <c r="C203" t="s">
        <v>37</v>
      </c>
      <c r="D203" t="s">
        <v>26</v>
      </c>
      <c r="E203" t="s">
        <v>27</v>
      </c>
      <c r="F203" t="s">
        <v>40</v>
      </c>
      <c r="G203">
        <v>2</v>
      </c>
      <c r="H203">
        <v>6</v>
      </c>
      <c r="I203">
        <v>1</v>
      </c>
      <c r="J203" s="9">
        <v>4</v>
      </c>
      <c r="K203" s="9">
        <v>5</v>
      </c>
      <c r="L203" s="9">
        <v>4</v>
      </c>
      <c r="M203" s="9">
        <v>2</v>
      </c>
      <c r="N203">
        <v>4</v>
      </c>
      <c r="O203">
        <v>5</v>
      </c>
      <c r="P203">
        <v>4</v>
      </c>
      <c r="Q203">
        <v>5</v>
      </c>
      <c r="R203" s="9" t="s">
        <v>43</v>
      </c>
      <c r="S203">
        <v>1</v>
      </c>
      <c r="T203" t="s">
        <v>35</v>
      </c>
      <c r="U203" t="s">
        <v>36</v>
      </c>
      <c r="V203" t="s">
        <v>31</v>
      </c>
    </row>
    <row r="204" spans="1:22" ht="15" customHeight="1" x14ac:dyDescent="0.3">
      <c r="A204">
        <v>0.13808512789796601</v>
      </c>
      <c r="B204" t="s">
        <v>24</v>
      </c>
      <c r="C204" t="s">
        <v>24</v>
      </c>
      <c r="D204" t="s">
        <v>26</v>
      </c>
      <c r="E204" t="s">
        <v>26</v>
      </c>
      <c r="F204" t="s">
        <v>28</v>
      </c>
      <c r="G204">
        <v>9</v>
      </c>
      <c r="H204">
        <v>4</v>
      </c>
      <c r="I204">
        <v>5</v>
      </c>
      <c r="J204" s="9">
        <v>5</v>
      </c>
      <c r="K204" s="9">
        <v>4</v>
      </c>
      <c r="L204" s="9">
        <v>1</v>
      </c>
      <c r="M204" s="9">
        <v>2</v>
      </c>
      <c r="N204">
        <v>5</v>
      </c>
      <c r="O204">
        <v>4</v>
      </c>
      <c r="P204">
        <v>3</v>
      </c>
      <c r="Q204">
        <v>5</v>
      </c>
      <c r="R204" s="9" t="s">
        <v>43</v>
      </c>
      <c r="S204">
        <v>0</v>
      </c>
      <c r="T204" t="s">
        <v>35</v>
      </c>
      <c r="U204" t="s">
        <v>36</v>
      </c>
      <c r="V204" t="s">
        <v>31</v>
      </c>
    </row>
    <row r="205" spans="1:22" ht="15" customHeight="1" x14ac:dyDescent="0.3">
      <c r="A205">
        <v>0.86275458620324808</v>
      </c>
      <c r="B205" t="s">
        <v>25</v>
      </c>
      <c r="C205" t="s">
        <v>25</v>
      </c>
      <c r="D205" t="s">
        <v>26</v>
      </c>
      <c r="E205" t="s">
        <v>27</v>
      </c>
      <c r="F205" t="s">
        <v>39</v>
      </c>
      <c r="G205">
        <v>7</v>
      </c>
      <c r="H205">
        <v>1</v>
      </c>
      <c r="I205">
        <v>1</v>
      </c>
      <c r="J205" s="9">
        <v>3</v>
      </c>
      <c r="K205" s="9">
        <v>4</v>
      </c>
      <c r="L205" s="9">
        <v>1</v>
      </c>
      <c r="M205" s="9">
        <v>1</v>
      </c>
      <c r="N205">
        <v>3</v>
      </c>
      <c r="O205">
        <v>4</v>
      </c>
      <c r="P205">
        <v>5</v>
      </c>
      <c r="Q205">
        <v>3</v>
      </c>
      <c r="R205" s="9" t="s">
        <v>43</v>
      </c>
      <c r="S205">
        <v>0</v>
      </c>
      <c r="T205" t="s">
        <v>35</v>
      </c>
      <c r="U205" t="s">
        <v>36</v>
      </c>
      <c r="V205" t="s">
        <v>31</v>
      </c>
    </row>
    <row r="206" spans="1:22" ht="15" customHeight="1" x14ac:dyDescent="0.3">
      <c r="A206">
        <v>7.0316572852562098E-2</v>
      </c>
      <c r="B206" t="s">
        <v>34</v>
      </c>
      <c r="C206" t="s">
        <v>37</v>
      </c>
      <c r="D206" t="s">
        <v>26</v>
      </c>
      <c r="E206" t="s">
        <v>27</v>
      </c>
      <c r="F206" t="s">
        <v>28</v>
      </c>
      <c r="G206">
        <v>9</v>
      </c>
      <c r="H206">
        <v>7</v>
      </c>
      <c r="I206">
        <v>3</v>
      </c>
      <c r="J206" s="9">
        <v>5</v>
      </c>
      <c r="K206" s="9">
        <v>4</v>
      </c>
      <c r="L206" s="9">
        <v>2</v>
      </c>
      <c r="M206" s="9">
        <v>2</v>
      </c>
      <c r="N206">
        <v>5</v>
      </c>
      <c r="O206">
        <v>4</v>
      </c>
      <c r="P206">
        <v>4</v>
      </c>
      <c r="Q206">
        <v>4</v>
      </c>
      <c r="R206" s="9" t="s">
        <v>43</v>
      </c>
      <c r="S206">
        <v>0</v>
      </c>
      <c r="T206" t="s">
        <v>30</v>
      </c>
      <c r="U206" t="s">
        <v>36</v>
      </c>
      <c r="V206" t="s">
        <v>31</v>
      </c>
    </row>
    <row r="207" spans="1:22" ht="15" customHeight="1" x14ac:dyDescent="0.3">
      <c r="A207">
        <v>0.38044142580217011</v>
      </c>
      <c r="B207" t="s">
        <v>37</v>
      </c>
      <c r="C207" t="s">
        <v>34</v>
      </c>
      <c r="D207" t="s">
        <v>26</v>
      </c>
      <c r="E207" t="s">
        <v>32</v>
      </c>
      <c r="F207" t="s">
        <v>41</v>
      </c>
      <c r="G207">
        <v>1</v>
      </c>
      <c r="H207">
        <v>4</v>
      </c>
      <c r="I207">
        <v>8</v>
      </c>
      <c r="J207" s="9">
        <v>5</v>
      </c>
      <c r="K207" s="9">
        <v>5</v>
      </c>
      <c r="L207" s="9">
        <v>1</v>
      </c>
      <c r="M207" s="9">
        <v>3</v>
      </c>
      <c r="N207">
        <v>5</v>
      </c>
      <c r="O207">
        <v>5</v>
      </c>
      <c r="P207">
        <v>5</v>
      </c>
      <c r="Q207">
        <v>3</v>
      </c>
      <c r="R207" s="9" t="s">
        <v>43</v>
      </c>
      <c r="S207">
        <v>1</v>
      </c>
      <c r="T207" t="s">
        <v>30</v>
      </c>
      <c r="U207" t="s">
        <v>36</v>
      </c>
      <c r="V207" t="s">
        <v>31</v>
      </c>
    </row>
    <row r="208" spans="1:22" ht="15" customHeight="1" x14ac:dyDescent="0.3">
      <c r="A208">
        <v>0.75196502854177361</v>
      </c>
      <c r="B208" t="s">
        <v>24</v>
      </c>
      <c r="C208" t="s">
        <v>24</v>
      </c>
      <c r="D208" t="s">
        <v>26</v>
      </c>
      <c r="E208" t="s">
        <v>27</v>
      </c>
      <c r="F208" t="s">
        <v>41</v>
      </c>
      <c r="G208">
        <v>8</v>
      </c>
      <c r="H208">
        <v>6</v>
      </c>
      <c r="I208">
        <v>2</v>
      </c>
      <c r="J208" s="9">
        <v>3</v>
      </c>
      <c r="K208" s="9">
        <v>5</v>
      </c>
      <c r="L208" s="9">
        <v>1</v>
      </c>
      <c r="M208" s="9">
        <v>2</v>
      </c>
      <c r="N208">
        <v>3</v>
      </c>
      <c r="O208">
        <v>5</v>
      </c>
      <c r="P208">
        <v>5</v>
      </c>
      <c r="Q208">
        <v>5</v>
      </c>
      <c r="R208" s="9" t="s">
        <v>43</v>
      </c>
      <c r="S208">
        <v>1</v>
      </c>
      <c r="T208" t="s">
        <v>35</v>
      </c>
      <c r="U208" t="s">
        <v>36</v>
      </c>
      <c r="V208" t="s">
        <v>31</v>
      </c>
    </row>
    <row r="209" spans="1:22" ht="15" customHeight="1" x14ac:dyDescent="0.3">
      <c r="A209">
        <v>0.55446134128237134</v>
      </c>
      <c r="B209" t="s">
        <v>42</v>
      </c>
      <c r="C209" t="s">
        <v>42</v>
      </c>
      <c r="D209" t="s">
        <v>26</v>
      </c>
      <c r="E209" t="s">
        <v>26</v>
      </c>
      <c r="F209" t="s">
        <v>28</v>
      </c>
      <c r="G209">
        <v>1</v>
      </c>
      <c r="H209">
        <v>3</v>
      </c>
      <c r="I209">
        <v>4</v>
      </c>
      <c r="J209" s="9">
        <v>3</v>
      </c>
      <c r="K209" s="9">
        <v>5</v>
      </c>
      <c r="L209" s="9">
        <v>1</v>
      </c>
      <c r="M209" s="9">
        <v>3</v>
      </c>
      <c r="N209">
        <v>3</v>
      </c>
      <c r="O209">
        <v>5</v>
      </c>
      <c r="P209">
        <v>5</v>
      </c>
      <c r="Q209">
        <v>3</v>
      </c>
      <c r="R209" s="9" t="s">
        <v>43</v>
      </c>
      <c r="S209">
        <v>0</v>
      </c>
      <c r="T209" t="s">
        <v>30</v>
      </c>
      <c r="U209" t="s">
        <v>36</v>
      </c>
      <c r="V209" t="s">
        <v>31</v>
      </c>
    </row>
    <row r="210" spans="1:22" ht="15" customHeight="1" x14ac:dyDescent="0.3">
      <c r="A210">
        <v>0.8349888471222906</v>
      </c>
      <c r="B210" t="s">
        <v>24</v>
      </c>
      <c r="C210" t="s">
        <v>25</v>
      </c>
      <c r="D210" t="s">
        <v>26</v>
      </c>
      <c r="E210" t="s">
        <v>27</v>
      </c>
      <c r="F210" t="s">
        <v>28</v>
      </c>
      <c r="G210">
        <v>6</v>
      </c>
      <c r="H210">
        <v>6</v>
      </c>
      <c r="I210">
        <v>7</v>
      </c>
      <c r="J210" s="9">
        <v>4</v>
      </c>
      <c r="K210" s="9">
        <v>4</v>
      </c>
      <c r="L210" s="9">
        <v>3</v>
      </c>
      <c r="M210" s="9">
        <v>3</v>
      </c>
      <c r="N210">
        <v>4</v>
      </c>
      <c r="O210">
        <v>4</v>
      </c>
      <c r="P210">
        <v>3</v>
      </c>
      <c r="Q210">
        <v>3</v>
      </c>
      <c r="R210" s="9" t="s">
        <v>43</v>
      </c>
      <c r="S210">
        <v>0</v>
      </c>
      <c r="T210" t="s">
        <v>35</v>
      </c>
      <c r="U210" t="s">
        <v>36</v>
      </c>
      <c r="V210" t="s">
        <v>31</v>
      </c>
    </row>
    <row r="211" spans="1:22" ht="15" customHeight="1" x14ac:dyDescent="0.3">
      <c r="A211">
        <v>0.90645581381300877</v>
      </c>
      <c r="B211" t="s">
        <v>25</v>
      </c>
      <c r="C211" t="s">
        <v>25</v>
      </c>
      <c r="D211" t="s">
        <v>26</v>
      </c>
      <c r="E211" t="s">
        <v>27</v>
      </c>
      <c r="F211" t="s">
        <v>38</v>
      </c>
      <c r="G211">
        <v>6</v>
      </c>
      <c r="H211">
        <v>9</v>
      </c>
      <c r="I211">
        <v>4</v>
      </c>
      <c r="J211" s="9">
        <v>5</v>
      </c>
      <c r="K211" s="9">
        <v>3</v>
      </c>
      <c r="L211" s="9">
        <v>1</v>
      </c>
      <c r="M211" s="9">
        <v>2</v>
      </c>
      <c r="N211">
        <v>5</v>
      </c>
      <c r="O211">
        <v>3</v>
      </c>
      <c r="P211">
        <v>3</v>
      </c>
      <c r="Q211">
        <v>4</v>
      </c>
      <c r="R211" s="9" t="s">
        <v>43</v>
      </c>
      <c r="S211">
        <v>0</v>
      </c>
      <c r="T211" t="s">
        <v>30</v>
      </c>
      <c r="U211" t="s">
        <v>36</v>
      </c>
      <c r="V211" t="s">
        <v>31</v>
      </c>
    </row>
    <row r="212" spans="1:22" ht="15" customHeight="1" x14ac:dyDescent="0.3">
      <c r="A212">
        <v>0.95885092406971517</v>
      </c>
      <c r="B212" t="s">
        <v>34</v>
      </c>
      <c r="C212" t="s">
        <v>24</v>
      </c>
      <c r="D212" t="s">
        <v>26</v>
      </c>
      <c r="E212" t="s">
        <v>26</v>
      </c>
      <c r="F212" t="s">
        <v>33</v>
      </c>
      <c r="G212">
        <v>5</v>
      </c>
      <c r="H212">
        <v>10</v>
      </c>
      <c r="I212">
        <v>6</v>
      </c>
      <c r="J212" s="9">
        <v>5</v>
      </c>
      <c r="K212" s="9">
        <v>5</v>
      </c>
      <c r="L212" s="9">
        <v>4</v>
      </c>
      <c r="M212" s="9">
        <v>4</v>
      </c>
      <c r="N212">
        <v>5</v>
      </c>
      <c r="O212">
        <v>5</v>
      </c>
      <c r="P212">
        <v>4</v>
      </c>
      <c r="Q212">
        <v>4</v>
      </c>
      <c r="R212" s="9" t="s">
        <v>43</v>
      </c>
      <c r="S212">
        <v>1</v>
      </c>
      <c r="T212" t="s">
        <v>30</v>
      </c>
      <c r="U212" t="s">
        <v>22</v>
      </c>
      <c r="V212" t="s">
        <v>23</v>
      </c>
    </row>
    <row r="213" spans="1:22" ht="15" customHeight="1" x14ac:dyDescent="0.3">
      <c r="A213">
        <v>0.95208544947120977</v>
      </c>
      <c r="B213" t="s">
        <v>24</v>
      </c>
      <c r="C213" t="s">
        <v>24</v>
      </c>
      <c r="D213" t="s">
        <v>26</v>
      </c>
      <c r="E213" t="s">
        <v>27</v>
      </c>
      <c r="F213" t="s">
        <v>39</v>
      </c>
      <c r="G213">
        <v>4</v>
      </c>
      <c r="H213">
        <v>7</v>
      </c>
      <c r="I213">
        <v>5</v>
      </c>
      <c r="J213" s="9">
        <v>4</v>
      </c>
      <c r="K213" s="9">
        <v>4</v>
      </c>
      <c r="L213" s="9">
        <v>4</v>
      </c>
      <c r="M213" s="9">
        <v>4</v>
      </c>
      <c r="N213">
        <v>4</v>
      </c>
      <c r="O213">
        <v>4</v>
      </c>
      <c r="P213">
        <v>4</v>
      </c>
      <c r="Q213">
        <v>4</v>
      </c>
      <c r="R213" s="9" t="s">
        <v>43</v>
      </c>
      <c r="S213">
        <v>0</v>
      </c>
      <c r="T213" t="s">
        <v>30</v>
      </c>
      <c r="U213" t="s">
        <v>22</v>
      </c>
      <c r="V213" t="s">
        <v>23</v>
      </c>
    </row>
    <row r="214" spans="1:22" ht="15" customHeight="1" x14ac:dyDescent="0.3">
      <c r="A214">
        <v>0.43643332328298901</v>
      </c>
      <c r="B214" t="s">
        <v>24</v>
      </c>
      <c r="C214" t="s">
        <v>24</v>
      </c>
      <c r="D214" t="s">
        <v>26</v>
      </c>
      <c r="E214" t="s">
        <v>27</v>
      </c>
      <c r="F214" t="s">
        <v>40</v>
      </c>
      <c r="G214">
        <v>5</v>
      </c>
      <c r="H214">
        <v>7</v>
      </c>
      <c r="I214">
        <v>9</v>
      </c>
      <c r="J214" s="9">
        <v>5</v>
      </c>
      <c r="K214" s="9">
        <v>5</v>
      </c>
      <c r="L214" s="9">
        <v>1</v>
      </c>
      <c r="M214" s="9">
        <v>2</v>
      </c>
      <c r="N214">
        <v>5</v>
      </c>
      <c r="O214">
        <v>5</v>
      </c>
      <c r="P214">
        <v>5</v>
      </c>
      <c r="Q214">
        <v>5</v>
      </c>
      <c r="R214" s="9" t="s">
        <v>43</v>
      </c>
      <c r="S214">
        <v>1</v>
      </c>
      <c r="T214" t="s">
        <v>30</v>
      </c>
      <c r="U214" t="s">
        <v>36</v>
      </c>
      <c r="V214" t="s">
        <v>31</v>
      </c>
    </row>
    <row r="215" spans="1:22" ht="15" customHeight="1" x14ac:dyDescent="0.3">
      <c r="A215">
        <v>0.99864059548198225</v>
      </c>
      <c r="B215" t="s">
        <v>24</v>
      </c>
      <c r="C215" t="s">
        <v>25</v>
      </c>
      <c r="D215" t="s">
        <v>26</v>
      </c>
      <c r="E215" t="s">
        <v>26</v>
      </c>
      <c r="F215" t="s">
        <v>33</v>
      </c>
      <c r="G215">
        <v>1</v>
      </c>
      <c r="H215">
        <v>1</v>
      </c>
      <c r="I215">
        <v>2</v>
      </c>
      <c r="J215" s="9">
        <v>5</v>
      </c>
      <c r="K215" s="9">
        <v>5</v>
      </c>
      <c r="L215" s="9">
        <v>1</v>
      </c>
      <c r="M215" s="9">
        <v>2</v>
      </c>
      <c r="N215">
        <v>5</v>
      </c>
      <c r="O215">
        <v>5</v>
      </c>
      <c r="P215">
        <v>5</v>
      </c>
      <c r="Q215">
        <v>5</v>
      </c>
      <c r="R215" s="9" t="s">
        <v>43</v>
      </c>
      <c r="S215">
        <v>1</v>
      </c>
      <c r="T215" t="s">
        <v>30</v>
      </c>
      <c r="U215" t="s">
        <v>36</v>
      </c>
      <c r="V215" t="s">
        <v>23</v>
      </c>
    </row>
    <row r="216" spans="1:22" ht="15" customHeight="1" x14ac:dyDescent="0.3">
      <c r="A216">
        <v>0.39041341302976529</v>
      </c>
      <c r="B216" t="s">
        <v>37</v>
      </c>
      <c r="C216" t="s">
        <v>42</v>
      </c>
      <c r="D216" t="s">
        <v>26</v>
      </c>
      <c r="E216" t="s">
        <v>27</v>
      </c>
      <c r="F216" t="s">
        <v>40</v>
      </c>
      <c r="G216">
        <v>2</v>
      </c>
      <c r="H216">
        <v>5</v>
      </c>
      <c r="I216">
        <v>5</v>
      </c>
      <c r="J216" s="9">
        <v>3</v>
      </c>
      <c r="K216" s="9">
        <v>4</v>
      </c>
      <c r="L216" s="9">
        <v>2</v>
      </c>
      <c r="M216" s="9">
        <v>1</v>
      </c>
      <c r="N216">
        <v>3</v>
      </c>
      <c r="O216">
        <v>4</v>
      </c>
      <c r="P216">
        <v>4</v>
      </c>
      <c r="Q216">
        <v>3</v>
      </c>
      <c r="R216" s="9" t="s">
        <v>43</v>
      </c>
      <c r="S216">
        <v>0</v>
      </c>
      <c r="T216" t="s">
        <v>35</v>
      </c>
      <c r="U216" t="s">
        <v>36</v>
      </c>
      <c r="V216" t="s">
        <v>31</v>
      </c>
    </row>
    <row r="217" spans="1:22" ht="15" customHeight="1" x14ac:dyDescent="0.3">
      <c r="A217">
        <v>0.55041192690441387</v>
      </c>
      <c r="B217" t="s">
        <v>34</v>
      </c>
      <c r="C217" t="s">
        <v>24</v>
      </c>
      <c r="D217" t="s">
        <v>26</v>
      </c>
      <c r="E217" t="s">
        <v>27</v>
      </c>
      <c r="F217" t="s">
        <v>39</v>
      </c>
      <c r="G217">
        <v>5</v>
      </c>
      <c r="H217">
        <v>5</v>
      </c>
      <c r="I217">
        <v>4</v>
      </c>
      <c r="J217" s="9">
        <v>4</v>
      </c>
      <c r="K217" s="9">
        <v>5</v>
      </c>
      <c r="L217" s="9">
        <v>1</v>
      </c>
      <c r="M217" s="9">
        <v>2</v>
      </c>
      <c r="N217">
        <v>4</v>
      </c>
      <c r="O217">
        <v>5</v>
      </c>
      <c r="P217">
        <v>5</v>
      </c>
      <c r="Q217">
        <v>5</v>
      </c>
      <c r="R217" s="9" t="s">
        <v>43</v>
      </c>
      <c r="S217">
        <v>0</v>
      </c>
      <c r="T217" t="s">
        <v>35</v>
      </c>
      <c r="U217" t="s">
        <v>36</v>
      </c>
      <c r="V217" t="s">
        <v>23</v>
      </c>
    </row>
    <row r="218" spans="1:22" ht="15" customHeight="1" x14ac:dyDescent="0.3">
      <c r="A218">
        <v>0.64029971586553314</v>
      </c>
      <c r="B218" t="s">
        <v>42</v>
      </c>
      <c r="C218" t="s">
        <v>42</v>
      </c>
      <c r="D218" t="s">
        <v>26</v>
      </c>
      <c r="E218" t="s">
        <v>26</v>
      </c>
      <c r="F218" t="s">
        <v>28</v>
      </c>
      <c r="G218">
        <v>6</v>
      </c>
      <c r="H218">
        <v>9</v>
      </c>
      <c r="I218">
        <v>1</v>
      </c>
      <c r="J218" s="9">
        <v>1</v>
      </c>
      <c r="K218" s="9">
        <v>3</v>
      </c>
      <c r="L218" s="9">
        <v>2</v>
      </c>
      <c r="M218" s="9">
        <v>1</v>
      </c>
      <c r="N218">
        <v>3</v>
      </c>
      <c r="O218">
        <v>3</v>
      </c>
      <c r="P218">
        <v>4</v>
      </c>
      <c r="Q218">
        <v>3</v>
      </c>
      <c r="R218" s="9" t="s">
        <v>43</v>
      </c>
      <c r="S218">
        <v>0</v>
      </c>
      <c r="T218" t="s">
        <v>30</v>
      </c>
      <c r="U218" t="s">
        <v>22</v>
      </c>
      <c r="V218" t="s">
        <v>23</v>
      </c>
    </row>
    <row r="219" spans="1:22" ht="15" customHeight="1" x14ac:dyDescent="0.3">
      <c r="A219">
        <v>0.57521761130585503</v>
      </c>
      <c r="B219" t="s">
        <v>24</v>
      </c>
      <c r="C219" t="s">
        <v>24</v>
      </c>
      <c r="D219" t="s">
        <v>26</v>
      </c>
      <c r="E219" t="s">
        <v>27</v>
      </c>
      <c r="F219" t="s">
        <v>40</v>
      </c>
      <c r="G219">
        <v>2</v>
      </c>
      <c r="H219">
        <v>2</v>
      </c>
      <c r="I219">
        <v>3</v>
      </c>
      <c r="J219" s="9">
        <v>5</v>
      </c>
      <c r="K219" s="9">
        <v>5</v>
      </c>
      <c r="L219" s="9">
        <v>1</v>
      </c>
      <c r="M219" s="9">
        <v>2</v>
      </c>
      <c r="N219">
        <v>5</v>
      </c>
      <c r="O219">
        <v>5</v>
      </c>
      <c r="P219">
        <v>5</v>
      </c>
      <c r="Q219">
        <v>5</v>
      </c>
      <c r="R219" s="9" t="s">
        <v>43</v>
      </c>
      <c r="S219">
        <v>0</v>
      </c>
      <c r="T219" t="s">
        <v>35</v>
      </c>
      <c r="U219" t="s">
        <v>36</v>
      </c>
      <c r="V219" t="s">
        <v>31</v>
      </c>
    </row>
    <row r="220" spans="1:22" ht="15" customHeight="1" x14ac:dyDescent="0.3">
      <c r="A220">
        <v>0.2987043845249423</v>
      </c>
      <c r="B220" t="s">
        <v>25</v>
      </c>
      <c r="C220" t="s">
        <v>25</v>
      </c>
      <c r="D220" t="s">
        <v>32</v>
      </c>
      <c r="E220" t="s">
        <v>32</v>
      </c>
      <c r="F220" t="s">
        <v>33</v>
      </c>
      <c r="G220">
        <v>6</v>
      </c>
      <c r="H220">
        <v>3</v>
      </c>
      <c r="I220">
        <v>6</v>
      </c>
      <c r="J220" s="9">
        <v>5</v>
      </c>
      <c r="K220" s="9">
        <v>5</v>
      </c>
      <c r="L220" s="9">
        <v>1</v>
      </c>
      <c r="M220" s="9">
        <v>2</v>
      </c>
      <c r="N220">
        <v>5</v>
      </c>
      <c r="O220">
        <v>5</v>
      </c>
      <c r="P220">
        <v>5</v>
      </c>
      <c r="Q220">
        <v>5</v>
      </c>
      <c r="R220" s="9" t="s">
        <v>43</v>
      </c>
      <c r="S220">
        <v>0</v>
      </c>
      <c r="T220" t="s">
        <v>30</v>
      </c>
      <c r="U220" t="s">
        <v>22</v>
      </c>
      <c r="V220" t="s">
        <v>23</v>
      </c>
    </row>
    <row r="221" spans="1:22" ht="15" customHeight="1" x14ac:dyDescent="0.3">
      <c r="A221">
        <v>0.70094405933624626</v>
      </c>
      <c r="B221" t="s">
        <v>42</v>
      </c>
      <c r="C221" t="s">
        <v>42</v>
      </c>
      <c r="D221" t="s">
        <v>26</v>
      </c>
      <c r="E221" t="s">
        <v>27</v>
      </c>
      <c r="F221" t="s">
        <v>33</v>
      </c>
      <c r="G221">
        <v>6</v>
      </c>
      <c r="H221">
        <v>1</v>
      </c>
      <c r="I221">
        <v>7</v>
      </c>
      <c r="J221" s="9">
        <v>3</v>
      </c>
      <c r="K221" s="9">
        <v>3</v>
      </c>
      <c r="L221" s="9">
        <v>3</v>
      </c>
      <c r="M221" s="9">
        <v>2</v>
      </c>
      <c r="N221">
        <v>3</v>
      </c>
      <c r="O221">
        <v>3</v>
      </c>
      <c r="P221">
        <v>3</v>
      </c>
      <c r="Q221">
        <v>5</v>
      </c>
      <c r="R221" s="9" t="s">
        <v>43</v>
      </c>
      <c r="S221">
        <v>1</v>
      </c>
      <c r="T221" t="s">
        <v>30</v>
      </c>
      <c r="U221" t="s">
        <v>36</v>
      </c>
      <c r="V221" t="s">
        <v>31</v>
      </c>
    </row>
    <row r="222" spans="1:22" ht="15" customHeight="1" x14ac:dyDescent="0.3">
      <c r="A222">
        <v>0.62733455834971508</v>
      </c>
      <c r="B222" t="s">
        <v>24</v>
      </c>
      <c r="C222" t="s">
        <v>37</v>
      </c>
      <c r="D222" t="s">
        <v>32</v>
      </c>
      <c r="E222" t="s">
        <v>27</v>
      </c>
      <c r="F222" t="s">
        <v>33</v>
      </c>
      <c r="G222">
        <v>3</v>
      </c>
      <c r="H222">
        <v>6</v>
      </c>
      <c r="I222">
        <v>9</v>
      </c>
      <c r="J222" s="9">
        <v>3</v>
      </c>
      <c r="K222" s="9">
        <v>3</v>
      </c>
      <c r="L222" s="9">
        <v>3</v>
      </c>
      <c r="M222" s="9">
        <v>2</v>
      </c>
      <c r="N222">
        <v>3</v>
      </c>
      <c r="O222">
        <v>3</v>
      </c>
      <c r="P222">
        <v>3</v>
      </c>
      <c r="Q222">
        <v>5</v>
      </c>
      <c r="R222" s="9" t="s">
        <v>43</v>
      </c>
      <c r="S222">
        <v>0</v>
      </c>
      <c r="T222" t="s">
        <v>30</v>
      </c>
      <c r="U222" t="s">
        <v>22</v>
      </c>
      <c r="V222" t="s">
        <v>23</v>
      </c>
    </row>
    <row r="223" spans="1:22" ht="15" customHeight="1" x14ac:dyDescent="0.3">
      <c r="A223">
        <v>5.440290644400958E-2</v>
      </c>
      <c r="B223" t="s">
        <v>24</v>
      </c>
      <c r="C223" t="s">
        <v>24</v>
      </c>
      <c r="D223" t="s">
        <v>26</v>
      </c>
      <c r="E223" t="s">
        <v>26</v>
      </c>
      <c r="F223" t="s">
        <v>41</v>
      </c>
      <c r="G223">
        <v>8</v>
      </c>
      <c r="H223">
        <v>8</v>
      </c>
      <c r="I223">
        <v>4</v>
      </c>
      <c r="J223" s="9">
        <v>5</v>
      </c>
      <c r="K223" s="9">
        <v>5</v>
      </c>
      <c r="L223" s="9">
        <v>1</v>
      </c>
      <c r="M223" s="9">
        <v>2</v>
      </c>
      <c r="N223">
        <v>5</v>
      </c>
      <c r="O223">
        <v>5</v>
      </c>
      <c r="P223">
        <v>5</v>
      </c>
      <c r="Q223">
        <v>5</v>
      </c>
      <c r="R223" s="9" t="s">
        <v>43</v>
      </c>
      <c r="S223">
        <v>0</v>
      </c>
      <c r="T223" t="s">
        <v>30</v>
      </c>
      <c r="U223" t="s">
        <v>36</v>
      </c>
      <c r="V223" t="s">
        <v>31</v>
      </c>
    </row>
    <row r="224" spans="1:22" ht="15" customHeight="1" x14ac:dyDescent="0.3">
      <c r="A224">
        <v>0.18603395147858193</v>
      </c>
      <c r="B224" t="s">
        <v>37</v>
      </c>
      <c r="C224" t="s">
        <v>37</v>
      </c>
      <c r="D224" t="s">
        <v>26</v>
      </c>
      <c r="E224" t="s">
        <v>26</v>
      </c>
      <c r="F224" t="s">
        <v>33</v>
      </c>
      <c r="G224">
        <v>1</v>
      </c>
      <c r="H224">
        <v>3</v>
      </c>
      <c r="I224">
        <v>1</v>
      </c>
      <c r="J224" s="9">
        <v>5</v>
      </c>
      <c r="K224" s="9">
        <v>5</v>
      </c>
      <c r="L224" s="9">
        <v>1</v>
      </c>
      <c r="M224" s="9">
        <v>2</v>
      </c>
      <c r="N224">
        <v>5</v>
      </c>
      <c r="O224">
        <v>5</v>
      </c>
      <c r="P224">
        <v>5</v>
      </c>
      <c r="Q224">
        <v>5</v>
      </c>
      <c r="R224" s="9" t="s">
        <v>43</v>
      </c>
      <c r="S224">
        <v>1</v>
      </c>
      <c r="T224" t="s">
        <v>30</v>
      </c>
      <c r="U224" t="s">
        <v>22</v>
      </c>
      <c r="V224" t="s">
        <v>23</v>
      </c>
    </row>
    <row r="225" spans="1:22" ht="15" customHeight="1" x14ac:dyDescent="0.3">
      <c r="A225">
        <v>0.18521764184418288</v>
      </c>
      <c r="B225" t="s">
        <v>34</v>
      </c>
      <c r="C225" t="s">
        <v>25</v>
      </c>
      <c r="D225" t="s">
        <v>26</v>
      </c>
      <c r="E225" t="s">
        <v>27</v>
      </c>
      <c r="F225" t="s">
        <v>39</v>
      </c>
      <c r="G225">
        <v>1</v>
      </c>
      <c r="H225">
        <v>3</v>
      </c>
      <c r="I225">
        <v>1</v>
      </c>
      <c r="J225" s="9">
        <v>4</v>
      </c>
      <c r="K225" s="9">
        <v>5</v>
      </c>
      <c r="L225" s="9">
        <v>3</v>
      </c>
      <c r="M225" s="9">
        <v>3</v>
      </c>
      <c r="N225">
        <v>4</v>
      </c>
      <c r="O225">
        <v>5</v>
      </c>
      <c r="P225">
        <v>3</v>
      </c>
      <c r="Q225">
        <v>3</v>
      </c>
      <c r="R225" s="9" t="s">
        <v>43</v>
      </c>
      <c r="S225">
        <v>0</v>
      </c>
      <c r="T225" t="s">
        <v>30</v>
      </c>
      <c r="U225" t="s">
        <v>36</v>
      </c>
      <c r="V225" t="s">
        <v>31</v>
      </c>
    </row>
    <row r="226" spans="1:22" ht="15" customHeight="1" x14ac:dyDescent="0.3">
      <c r="A226">
        <v>0.91026565428557626</v>
      </c>
      <c r="B226" t="s">
        <v>25</v>
      </c>
      <c r="C226" t="s">
        <v>37</v>
      </c>
      <c r="D226" t="s">
        <v>26</v>
      </c>
      <c r="E226" t="s">
        <v>27</v>
      </c>
      <c r="F226" t="s">
        <v>39</v>
      </c>
      <c r="G226">
        <v>2</v>
      </c>
      <c r="H226">
        <v>4</v>
      </c>
      <c r="I226">
        <v>5</v>
      </c>
      <c r="J226" s="9">
        <v>4</v>
      </c>
      <c r="K226" s="9">
        <v>5</v>
      </c>
      <c r="L226" s="9">
        <v>1</v>
      </c>
      <c r="M226" s="9">
        <v>2</v>
      </c>
      <c r="N226">
        <v>4</v>
      </c>
      <c r="O226">
        <v>5</v>
      </c>
      <c r="P226">
        <v>3</v>
      </c>
      <c r="Q226">
        <v>5</v>
      </c>
      <c r="R226" s="9" t="s">
        <v>43</v>
      </c>
      <c r="S226">
        <v>0</v>
      </c>
      <c r="T226" t="s">
        <v>30</v>
      </c>
      <c r="U226" t="s">
        <v>36</v>
      </c>
      <c r="V226" t="s">
        <v>31</v>
      </c>
    </row>
    <row r="227" spans="1:22" ht="15" customHeight="1" x14ac:dyDescent="0.3">
      <c r="A227">
        <v>0.54705804619532628</v>
      </c>
      <c r="B227" t="s">
        <v>24</v>
      </c>
      <c r="C227" t="s">
        <v>24</v>
      </c>
      <c r="D227" t="s">
        <v>26</v>
      </c>
      <c r="E227" t="s">
        <v>27</v>
      </c>
      <c r="F227" t="s">
        <v>33</v>
      </c>
      <c r="G227">
        <v>7</v>
      </c>
      <c r="H227">
        <v>8</v>
      </c>
      <c r="I227">
        <v>2</v>
      </c>
      <c r="J227" s="9">
        <v>5</v>
      </c>
      <c r="K227" s="9">
        <v>5</v>
      </c>
      <c r="L227" s="9">
        <v>1</v>
      </c>
      <c r="M227" s="9">
        <v>2</v>
      </c>
      <c r="N227">
        <v>5</v>
      </c>
      <c r="O227">
        <v>5</v>
      </c>
      <c r="P227">
        <v>5</v>
      </c>
      <c r="Q227">
        <v>5</v>
      </c>
      <c r="R227" s="9" t="s">
        <v>43</v>
      </c>
      <c r="S227">
        <v>1</v>
      </c>
      <c r="T227" t="s">
        <v>30</v>
      </c>
      <c r="U227" t="s">
        <v>22</v>
      </c>
      <c r="V227" t="s">
        <v>31</v>
      </c>
    </row>
    <row r="228" spans="1:22" ht="15" customHeight="1" x14ac:dyDescent="0.3">
      <c r="A228">
        <v>4.5596788572470626E-2</v>
      </c>
      <c r="B228" t="s">
        <v>24</v>
      </c>
      <c r="C228" t="s">
        <v>34</v>
      </c>
      <c r="D228" t="s">
        <v>26</v>
      </c>
      <c r="E228" t="s">
        <v>26</v>
      </c>
      <c r="F228" t="s">
        <v>33</v>
      </c>
      <c r="G228">
        <v>8</v>
      </c>
      <c r="H228">
        <v>3</v>
      </c>
      <c r="I228">
        <v>2</v>
      </c>
      <c r="J228" s="9">
        <v>5</v>
      </c>
      <c r="K228" s="9">
        <v>5</v>
      </c>
      <c r="L228" s="9">
        <v>2</v>
      </c>
      <c r="M228" s="9">
        <v>2</v>
      </c>
      <c r="N228">
        <v>5</v>
      </c>
      <c r="O228">
        <v>5</v>
      </c>
      <c r="P228">
        <v>4</v>
      </c>
      <c r="Q228">
        <v>5</v>
      </c>
      <c r="R228" s="9" t="s">
        <v>43</v>
      </c>
      <c r="S228">
        <v>0</v>
      </c>
      <c r="T228" t="s">
        <v>30</v>
      </c>
      <c r="U228" t="s">
        <v>36</v>
      </c>
      <c r="V228" t="s">
        <v>31</v>
      </c>
    </row>
    <row r="229" spans="1:22" ht="15" customHeight="1" x14ac:dyDescent="0.3">
      <c r="A229">
        <v>0.35527948392141495</v>
      </c>
      <c r="B229" t="s">
        <v>37</v>
      </c>
      <c r="C229" t="s">
        <v>37</v>
      </c>
      <c r="D229" t="s">
        <v>32</v>
      </c>
      <c r="E229" t="s">
        <v>27</v>
      </c>
      <c r="F229" t="s">
        <v>33</v>
      </c>
      <c r="G229">
        <v>8</v>
      </c>
      <c r="H229">
        <v>5</v>
      </c>
      <c r="I229">
        <v>1</v>
      </c>
      <c r="J229" s="9">
        <v>5</v>
      </c>
      <c r="K229" s="9">
        <v>5</v>
      </c>
      <c r="L229" s="9">
        <v>1</v>
      </c>
      <c r="M229" s="9">
        <v>2</v>
      </c>
      <c r="N229">
        <v>5</v>
      </c>
      <c r="O229">
        <v>5</v>
      </c>
      <c r="P229">
        <v>5</v>
      </c>
      <c r="Q229">
        <v>4</v>
      </c>
      <c r="R229" s="9" t="s">
        <v>43</v>
      </c>
      <c r="S229">
        <v>0</v>
      </c>
      <c r="T229" t="s">
        <v>30</v>
      </c>
      <c r="U229" t="s">
        <v>36</v>
      </c>
      <c r="V229" t="s">
        <v>31</v>
      </c>
    </row>
    <row r="230" spans="1:22" ht="15" customHeight="1" x14ac:dyDescent="0.3">
      <c r="A230">
        <v>0.52019013936171343</v>
      </c>
      <c r="B230" t="s">
        <v>25</v>
      </c>
      <c r="C230" t="s">
        <v>25</v>
      </c>
      <c r="D230" t="s">
        <v>26</v>
      </c>
      <c r="E230" t="s">
        <v>27</v>
      </c>
      <c r="F230" t="s">
        <v>40</v>
      </c>
      <c r="G230">
        <v>4</v>
      </c>
      <c r="H230">
        <v>2</v>
      </c>
      <c r="I230">
        <v>2</v>
      </c>
      <c r="J230" s="9">
        <v>5</v>
      </c>
      <c r="K230" s="9">
        <v>5</v>
      </c>
      <c r="L230" s="9">
        <v>1</v>
      </c>
      <c r="M230" s="9">
        <v>2</v>
      </c>
      <c r="N230">
        <v>5</v>
      </c>
      <c r="O230">
        <v>5</v>
      </c>
      <c r="P230">
        <v>5</v>
      </c>
      <c r="Q230">
        <v>5</v>
      </c>
      <c r="R230" s="9" t="s">
        <v>43</v>
      </c>
      <c r="S230">
        <v>1</v>
      </c>
      <c r="T230" t="s">
        <v>30</v>
      </c>
      <c r="U230" t="s">
        <v>36</v>
      </c>
      <c r="V230" t="s">
        <v>23</v>
      </c>
    </row>
    <row r="231" spans="1:22" ht="15" customHeight="1" x14ac:dyDescent="0.3">
      <c r="A231">
        <v>0.87425282503909463</v>
      </c>
      <c r="B231" t="s">
        <v>25</v>
      </c>
      <c r="C231" t="s">
        <v>34</v>
      </c>
      <c r="D231" t="s">
        <v>26</v>
      </c>
      <c r="E231" t="s">
        <v>27</v>
      </c>
      <c r="F231" t="s">
        <v>41</v>
      </c>
      <c r="G231">
        <v>3</v>
      </c>
      <c r="H231">
        <v>6</v>
      </c>
      <c r="I231">
        <v>4</v>
      </c>
      <c r="J231" s="9">
        <v>3</v>
      </c>
      <c r="K231" s="9">
        <v>4</v>
      </c>
      <c r="L231" s="9">
        <v>2</v>
      </c>
      <c r="M231" s="9">
        <v>3</v>
      </c>
      <c r="N231">
        <v>3</v>
      </c>
      <c r="O231">
        <v>4</v>
      </c>
      <c r="P231">
        <v>4</v>
      </c>
      <c r="Q231">
        <v>3</v>
      </c>
      <c r="R231" s="9" t="s">
        <v>43</v>
      </c>
      <c r="S231">
        <v>1</v>
      </c>
      <c r="T231" t="s">
        <v>30</v>
      </c>
      <c r="U231" t="s">
        <v>36</v>
      </c>
      <c r="V231" t="s">
        <v>31</v>
      </c>
    </row>
    <row r="232" spans="1:22" ht="15" customHeight="1" x14ac:dyDescent="0.3">
      <c r="A232">
        <v>0.17080278170545371</v>
      </c>
      <c r="B232" t="s">
        <v>37</v>
      </c>
      <c r="C232" t="s">
        <v>37</v>
      </c>
      <c r="D232" t="s">
        <v>26</v>
      </c>
      <c r="E232" t="s">
        <v>27</v>
      </c>
      <c r="F232" t="s">
        <v>38</v>
      </c>
      <c r="G232">
        <v>5</v>
      </c>
      <c r="H232">
        <v>6</v>
      </c>
      <c r="I232">
        <v>2</v>
      </c>
      <c r="J232" s="9">
        <v>4</v>
      </c>
      <c r="K232" s="9">
        <v>5</v>
      </c>
      <c r="L232" s="9">
        <v>1</v>
      </c>
      <c r="M232" s="9">
        <v>2</v>
      </c>
      <c r="N232">
        <v>4</v>
      </c>
      <c r="O232">
        <v>5</v>
      </c>
      <c r="P232">
        <v>3</v>
      </c>
      <c r="Q232">
        <v>5</v>
      </c>
      <c r="R232" s="9" t="s">
        <v>43</v>
      </c>
      <c r="S232">
        <v>1</v>
      </c>
      <c r="T232" t="s">
        <v>30</v>
      </c>
      <c r="U232" t="s">
        <v>36</v>
      </c>
      <c r="V232" t="s">
        <v>31</v>
      </c>
    </row>
    <row r="233" spans="1:22" ht="15" customHeight="1" x14ac:dyDescent="0.3">
      <c r="A233">
        <v>0.64886718076047722</v>
      </c>
      <c r="B233" t="s">
        <v>24</v>
      </c>
      <c r="C233" t="s">
        <v>24</v>
      </c>
      <c r="D233" t="s">
        <v>26</v>
      </c>
      <c r="E233" t="s">
        <v>27</v>
      </c>
      <c r="F233" t="s">
        <v>33</v>
      </c>
      <c r="G233">
        <v>4</v>
      </c>
      <c r="H233">
        <v>6</v>
      </c>
      <c r="I233">
        <v>4</v>
      </c>
      <c r="J233" s="9">
        <v>2</v>
      </c>
      <c r="K233" s="9">
        <v>5</v>
      </c>
      <c r="L233" s="9">
        <v>1</v>
      </c>
      <c r="M233" s="9">
        <v>2</v>
      </c>
      <c r="N233">
        <v>4</v>
      </c>
      <c r="O233">
        <v>5</v>
      </c>
      <c r="P233">
        <v>3</v>
      </c>
      <c r="Q233">
        <v>5</v>
      </c>
      <c r="R233" s="9" t="s">
        <v>43</v>
      </c>
      <c r="S233">
        <v>0</v>
      </c>
      <c r="T233" t="s">
        <v>30</v>
      </c>
      <c r="U233" t="s">
        <v>36</v>
      </c>
      <c r="V233" t="s">
        <v>31</v>
      </c>
    </row>
    <row r="234" spans="1:22" ht="15" customHeight="1" x14ac:dyDescent="0.3">
      <c r="A234">
        <v>0.81365292896863939</v>
      </c>
      <c r="B234" t="s">
        <v>25</v>
      </c>
      <c r="C234" t="s">
        <v>34</v>
      </c>
      <c r="D234" t="s">
        <v>26</v>
      </c>
      <c r="E234" t="s">
        <v>26</v>
      </c>
      <c r="F234" t="s">
        <v>40</v>
      </c>
      <c r="G234">
        <v>8</v>
      </c>
      <c r="H234">
        <v>4</v>
      </c>
      <c r="I234">
        <v>3</v>
      </c>
      <c r="J234" s="9">
        <v>3</v>
      </c>
      <c r="K234" s="9">
        <v>4</v>
      </c>
      <c r="L234" s="9">
        <v>1</v>
      </c>
      <c r="M234" s="9">
        <v>2</v>
      </c>
      <c r="N234">
        <v>3</v>
      </c>
      <c r="O234">
        <v>4</v>
      </c>
      <c r="P234">
        <v>5</v>
      </c>
      <c r="Q234">
        <v>5</v>
      </c>
      <c r="R234" s="9" t="s">
        <v>43</v>
      </c>
      <c r="S234">
        <v>1</v>
      </c>
      <c r="T234" t="s">
        <v>35</v>
      </c>
      <c r="U234" t="s">
        <v>36</v>
      </c>
      <c r="V234" t="s">
        <v>31</v>
      </c>
    </row>
    <row r="235" spans="1:22" ht="15" customHeight="1" x14ac:dyDescent="0.3">
      <c r="A235">
        <v>0.5088521830656465</v>
      </c>
      <c r="B235" t="s">
        <v>34</v>
      </c>
      <c r="C235" t="s">
        <v>34</v>
      </c>
      <c r="D235" t="s">
        <v>26</v>
      </c>
      <c r="E235" t="s">
        <v>27</v>
      </c>
      <c r="F235" t="s">
        <v>33</v>
      </c>
      <c r="G235">
        <v>7</v>
      </c>
      <c r="H235">
        <v>5</v>
      </c>
      <c r="I235">
        <v>5</v>
      </c>
      <c r="J235" s="9">
        <v>3</v>
      </c>
      <c r="K235" s="9">
        <v>5</v>
      </c>
      <c r="L235" s="9">
        <v>1</v>
      </c>
      <c r="M235" s="9">
        <v>2</v>
      </c>
      <c r="N235">
        <v>3</v>
      </c>
      <c r="O235">
        <v>5</v>
      </c>
      <c r="P235">
        <v>5</v>
      </c>
      <c r="Q235">
        <v>5</v>
      </c>
      <c r="R235" s="9" t="s">
        <v>43</v>
      </c>
      <c r="S235">
        <v>0</v>
      </c>
      <c r="T235" t="s">
        <v>30</v>
      </c>
      <c r="U235" t="s">
        <v>36</v>
      </c>
      <c r="V235" t="s">
        <v>31</v>
      </c>
    </row>
    <row r="236" spans="1:22" ht="15" customHeight="1" x14ac:dyDescent="0.3">
      <c r="A236">
        <v>0.96002067599633545</v>
      </c>
      <c r="B236" t="s">
        <v>34</v>
      </c>
      <c r="C236" t="s">
        <v>24</v>
      </c>
      <c r="D236" t="s">
        <v>26</v>
      </c>
      <c r="E236" t="s">
        <v>27</v>
      </c>
      <c r="F236" t="s">
        <v>41</v>
      </c>
      <c r="G236">
        <v>2</v>
      </c>
      <c r="H236">
        <v>4</v>
      </c>
      <c r="I236">
        <v>10</v>
      </c>
      <c r="J236" s="9">
        <v>3</v>
      </c>
      <c r="K236" s="9">
        <v>5</v>
      </c>
      <c r="L236" s="9">
        <v>1</v>
      </c>
      <c r="M236" s="9">
        <v>2</v>
      </c>
      <c r="N236">
        <v>3</v>
      </c>
      <c r="O236">
        <v>5</v>
      </c>
      <c r="P236">
        <v>3</v>
      </c>
      <c r="Q236">
        <v>5</v>
      </c>
      <c r="R236" s="9" t="s">
        <v>43</v>
      </c>
      <c r="S236">
        <v>1</v>
      </c>
      <c r="T236" t="s">
        <v>35</v>
      </c>
      <c r="U236" t="s">
        <v>36</v>
      </c>
      <c r="V236" t="s">
        <v>31</v>
      </c>
    </row>
    <row r="237" spans="1:22" ht="15" customHeight="1" x14ac:dyDescent="0.3">
      <c r="A237">
        <v>0.2543023495615766</v>
      </c>
      <c r="B237" t="s">
        <v>37</v>
      </c>
      <c r="C237" t="s">
        <v>37</v>
      </c>
      <c r="D237" t="s">
        <v>32</v>
      </c>
      <c r="E237" t="s">
        <v>32</v>
      </c>
      <c r="F237" t="s">
        <v>28</v>
      </c>
      <c r="G237">
        <v>8</v>
      </c>
      <c r="H237">
        <v>1</v>
      </c>
      <c r="I237">
        <v>7</v>
      </c>
      <c r="J237" s="9">
        <v>4</v>
      </c>
      <c r="K237" s="9">
        <v>1</v>
      </c>
      <c r="L237" s="9">
        <v>1</v>
      </c>
      <c r="M237" s="9">
        <v>1</v>
      </c>
      <c r="N237">
        <v>4</v>
      </c>
      <c r="O237">
        <v>3</v>
      </c>
      <c r="P237">
        <v>3</v>
      </c>
      <c r="Q237">
        <v>3</v>
      </c>
      <c r="R237" s="9" t="s">
        <v>43</v>
      </c>
      <c r="S237">
        <v>0</v>
      </c>
      <c r="T237" t="s">
        <v>30</v>
      </c>
      <c r="U237" t="s">
        <v>36</v>
      </c>
      <c r="V237" t="s">
        <v>31</v>
      </c>
    </row>
    <row r="238" spans="1:22" ht="15" customHeight="1" x14ac:dyDescent="0.3">
      <c r="A238">
        <v>0.471360711121667</v>
      </c>
      <c r="B238" t="s">
        <v>24</v>
      </c>
      <c r="C238" t="s">
        <v>24</v>
      </c>
      <c r="D238" t="s">
        <v>26</v>
      </c>
      <c r="E238" t="s">
        <v>27</v>
      </c>
      <c r="F238" t="s">
        <v>40</v>
      </c>
      <c r="G238">
        <v>8</v>
      </c>
      <c r="H238">
        <v>9</v>
      </c>
      <c r="I238">
        <v>3</v>
      </c>
      <c r="J238" s="9">
        <v>5</v>
      </c>
      <c r="K238" s="9">
        <v>5</v>
      </c>
      <c r="L238" s="9">
        <v>1</v>
      </c>
      <c r="M238" s="9">
        <v>2</v>
      </c>
      <c r="N238">
        <v>5</v>
      </c>
      <c r="O238">
        <v>5</v>
      </c>
      <c r="P238">
        <v>5</v>
      </c>
      <c r="Q238">
        <v>5</v>
      </c>
      <c r="R238" s="9" t="s">
        <v>43</v>
      </c>
      <c r="S238">
        <v>1</v>
      </c>
      <c r="T238" t="s">
        <v>30</v>
      </c>
      <c r="U238" t="s">
        <v>22</v>
      </c>
      <c r="V238" t="s">
        <v>31</v>
      </c>
    </row>
    <row r="239" spans="1:22" ht="15" customHeight="1" x14ac:dyDescent="0.3">
      <c r="A239">
        <v>0.14714468661178326</v>
      </c>
      <c r="B239" t="s">
        <v>34</v>
      </c>
      <c r="C239" t="s">
        <v>34</v>
      </c>
      <c r="D239" t="s">
        <v>26</v>
      </c>
      <c r="E239" t="s">
        <v>27</v>
      </c>
      <c r="F239" t="s">
        <v>39</v>
      </c>
      <c r="G239">
        <v>7</v>
      </c>
      <c r="H239">
        <v>4</v>
      </c>
      <c r="I239">
        <v>4</v>
      </c>
      <c r="J239" s="9">
        <v>2</v>
      </c>
      <c r="K239" s="9">
        <v>5</v>
      </c>
      <c r="L239" s="9">
        <v>1</v>
      </c>
      <c r="M239" s="9">
        <v>2</v>
      </c>
      <c r="N239">
        <v>4</v>
      </c>
      <c r="O239">
        <v>5</v>
      </c>
      <c r="P239">
        <v>3</v>
      </c>
      <c r="Q239">
        <v>5</v>
      </c>
      <c r="R239" s="9" t="s">
        <v>43</v>
      </c>
      <c r="S239">
        <v>0</v>
      </c>
      <c r="T239" t="s">
        <v>30</v>
      </c>
      <c r="U239" t="s">
        <v>22</v>
      </c>
      <c r="V239" t="s">
        <v>31</v>
      </c>
    </row>
    <row r="240" spans="1:22" ht="15" customHeight="1" x14ac:dyDescent="0.3">
      <c r="A240">
        <v>2.1675120184545982E-2</v>
      </c>
      <c r="B240" t="s">
        <v>34</v>
      </c>
      <c r="C240" t="s">
        <v>34</v>
      </c>
      <c r="D240" t="s">
        <v>32</v>
      </c>
      <c r="E240" t="s">
        <v>27</v>
      </c>
      <c r="F240" t="s">
        <v>28</v>
      </c>
      <c r="G240">
        <v>4</v>
      </c>
      <c r="H240">
        <v>3</v>
      </c>
      <c r="I240">
        <v>7</v>
      </c>
      <c r="J240" s="9">
        <v>4</v>
      </c>
      <c r="K240" s="9">
        <v>5</v>
      </c>
      <c r="L240" s="9">
        <v>2</v>
      </c>
      <c r="M240" s="9">
        <v>2</v>
      </c>
      <c r="N240">
        <v>4</v>
      </c>
      <c r="O240">
        <v>5</v>
      </c>
      <c r="P240">
        <v>4</v>
      </c>
      <c r="Q240">
        <v>5</v>
      </c>
      <c r="R240" s="9" t="s">
        <v>43</v>
      </c>
      <c r="S240">
        <v>1</v>
      </c>
      <c r="T240" t="s">
        <v>30</v>
      </c>
      <c r="U240" t="s">
        <v>22</v>
      </c>
      <c r="V240" t="s">
        <v>31</v>
      </c>
    </row>
    <row r="241" spans="1:22" ht="15" customHeight="1" x14ac:dyDescent="0.3">
      <c r="A241">
        <v>0.96196222622218952</v>
      </c>
      <c r="B241" t="s">
        <v>34</v>
      </c>
      <c r="C241" t="s">
        <v>34</v>
      </c>
      <c r="D241" t="s">
        <v>32</v>
      </c>
      <c r="E241" t="s">
        <v>27</v>
      </c>
      <c r="F241" t="s">
        <v>33</v>
      </c>
      <c r="G241">
        <v>3</v>
      </c>
      <c r="H241">
        <v>8</v>
      </c>
      <c r="I241">
        <v>1</v>
      </c>
      <c r="J241" s="9">
        <v>3</v>
      </c>
      <c r="K241" s="9">
        <v>4</v>
      </c>
      <c r="L241" s="9">
        <v>1</v>
      </c>
      <c r="M241" s="9">
        <v>4</v>
      </c>
      <c r="N241">
        <v>3</v>
      </c>
      <c r="O241">
        <v>4</v>
      </c>
      <c r="P241">
        <v>5</v>
      </c>
      <c r="Q241">
        <v>4</v>
      </c>
      <c r="R241" s="9" t="s">
        <v>43</v>
      </c>
      <c r="S241">
        <v>0</v>
      </c>
      <c r="T241" t="s">
        <v>30</v>
      </c>
      <c r="U241" t="s">
        <v>36</v>
      </c>
      <c r="V241" t="s">
        <v>31</v>
      </c>
    </row>
    <row r="242" spans="1:22" ht="15" customHeight="1" x14ac:dyDescent="0.3">
      <c r="A242">
        <v>0.8192224913559808</v>
      </c>
      <c r="B242" t="s">
        <v>25</v>
      </c>
      <c r="C242" t="s">
        <v>42</v>
      </c>
      <c r="D242" t="s">
        <v>32</v>
      </c>
      <c r="E242" t="s">
        <v>27</v>
      </c>
      <c r="F242" t="s">
        <v>41</v>
      </c>
      <c r="G242">
        <v>7</v>
      </c>
      <c r="H242">
        <v>7</v>
      </c>
      <c r="I242">
        <v>5</v>
      </c>
      <c r="J242" s="9">
        <v>5</v>
      </c>
      <c r="K242" s="9">
        <v>5</v>
      </c>
      <c r="L242" s="9">
        <v>1</v>
      </c>
      <c r="M242" s="9">
        <v>2</v>
      </c>
      <c r="N242">
        <v>5</v>
      </c>
      <c r="O242">
        <v>5</v>
      </c>
      <c r="P242">
        <v>3</v>
      </c>
      <c r="Q242">
        <v>5</v>
      </c>
      <c r="R242" s="9" t="s">
        <v>43</v>
      </c>
      <c r="S242">
        <v>0</v>
      </c>
      <c r="T242" t="s">
        <v>30</v>
      </c>
      <c r="U242" t="s">
        <v>36</v>
      </c>
      <c r="V242" t="s">
        <v>23</v>
      </c>
    </row>
    <row r="243" spans="1:22" ht="15" customHeight="1" x14ac:dyDescent="0.3">
      <c r="A243">
        <v>0.4645443300608133</v>
      </c>
      <c r="B243" t="s">
        <v>37</v>
      </c>
      <c r="C243" t="s">
        <v>37</v>
      </c>
      <c r="D243" t="s">
        <v>32</v>
      </c>
      <c r="E243" t="s">
        <v>32</v>
      </c>
      <c r="F243" t="s">
        <v>41</v>
      </c>
      <c r="G243">
        <v>2</v>
      </c>
      <c r="H243">
        <v>1</v>
      </c>
      <c r="I243">
        <v>4</v>
      </c>
      <c r="J243" s="9">
        <v>5</v>
      </c>
      <c r="K243" s="9">
        <v>4</v>
      </c>
      <c r="L243" s="9">
        <v>1</v>
      </c>
      <c r="M243" s="9">
        <v>2</v>
      </c>
      <c r="N243">
        <v>5</v>
      </c>
      <c r="O243">
        <v>4</v>
      </c>
      <c r="P243">
        <v>3</v>
      </c>
      <c r="Q243">
        <v>5</v>
      </c>
      <c r="R243" s="9" t="s">
        <v>43</v>
      </c>
      <c r="S243">
        <v>0</v>
      </c>
      <c r="T243" t="s">
        <v>30</v>
      </c>
      <c r="U243" t="s">
        <v>36</v>
      </c>
      <c r="V243" t="s">
        <v>31</v>
      </c>
    </row>
    <row r="244" spans="1:22" ht="15" customHeight="1" x14ac:dyDescent="0.3">
      <c r="A244">
        <v>2.2392351776445496E-2</v>
      </c>
      <c r="B244" t="s">
        <v>24</v>
      </c>
      <c r="C244" t="s">
        <v>24</v>
      </c>
      <c r="D244" t="s">
        <v>32</v>
      </c>
      <c r="E244" t="s">
        <v>27</v>
      </c>
      <c r="F244" t="s">
        <v>33</v>
      </c>
      <c r="G244">
        <v>1</v>
      </c>
      <c r="H244">
        <v>4</v>
      </c>
      <c r="I244">
        <v>3</v>
      </c>
      <c r="J244" s="9">
        <v>1</v>
      </c>
      <c r="K244" s="9">
        <v>4</v>
      </c>
      <c r="L244" s="9">
        <v>1</v>
      </c>
      <c r="M244" s="9">
        <v>1</v>
      </c>
      <c r="N244">
        <v>3</v>
      </c>
      <c r="O244">
        <v>4</v>
      </c>
      <c r="P244">
        <v>3</v>
      </c>
      <c r="Q244">
        <v>3</v>
      </c>
      <c r="R244" s="9" t="s">
        <v>43</v>
      </c>
      <c r="S244">
        <v>0</v>
      </c>
      <c r="T244" t="s">
        <v>35</v>
      </c>
      <c r="U244" t="s">
        <v>22</v>
      </c>
      <c r="V244" t="s">
        <v>31</v>
      </c>
    </row>
    <row r="245" spans="1:22" ht="15" customHeight="1" x14ac:dyDescent="0.3">
      <c r="A245">
        <v>8.1441075361870285E-2</v>
      </c>
      <c r="B245" t="s">
        <v>25</v>
      </c>
      <c r="C245" t="s">
        <v>25</v>
      </c>
      <c r="D245" t="s">
        <v>32</v>
      </c>
      <c r="E245" t="s">
        <v>27</v>
      </c>
      <c r="F245" t="s">
        <v>40</v>
      </c>
      <c r="G245">
        <v>7</v>
      </c>
      <c r="H245">
        <v>8</v>
      </c>
      <c r="I245">
        <v>1</v>
      </c>
      <c r="J245" s="9">
        <v>5</v>
      </c>
      <c r="K245" s="9">
        <v>5</v>
      </c>
      <c r="L245" s="9">
        <v>2</v>
      </c>
      <c r="M245" s="9">
        <v>2</v>
      </c>
      <c r="N245">
        <v>5</v>
      </c>
      <c r="O245">
        <v>5</v>
      </c>
      <c r="P245">
        <v>4</v>
      </c>
      <c r="Q245">
        <v>5</v>
      </c>
      <c r="R245" s="9" t="s">
        <v>43</v>
      </c>
      <c r="S245">
        <v>0</v>
      </c>
      <c r="T245" t="s">
        <v>35</v>
      </c>
      <c r="U245" t="s">
        <v>36</v>
      </c>
      <c r="V245" t="s">
        <v>31</v>
      </c>
    </row>
    <row r="246" spans="1:22" ht="15" customHeight="1" x14ac:dyDescent="0.3">
      <c r="A246">
        <v>0.1980307821144629</v>
      </c>
      <c r="B246" t="s">
        <v>34</v>
      </c>
      <c r="C246" t="s">
        <v>34</v>
      </c>
      <c r="D246" t="s">
        <v>32</v>
      </c>
      <c r="E246" t="s">
        <v>27</v>
      </c>
      <c r="F246" t="s">
        <v>40</v>
      </c>
      <c r="G246">
        <v>3</v>
      </c>
      <c r="H246">
        <v>10</v>
      </c>
      <c r="I246">
        <v>5</v>
      </c>
      <c r="J246" s="9">
        <v>1</v>
      </c>
      <c r="K246" s="9">
        <v>5</v>
      </c>
      <c r="L246" s="9">
        <v>1</v>
      </c>
      <c r="M246" s="9">
        <v>4</v>
      </c>
      <c r="N246">
        <v>3</v>
      </c>
      <c r="O246">
        <v>5</v>
      </c>
      <c r="P246">
        <v>5</v>
      </c>
      <c r="Q246">
        <v>4</v>
      </c>
      <c r="R246" s="9" t="s">
        <v>44</v>
      </c>
      <c r="S246">
        <v>0</v>
      </c>
      <c r="T246" t="s">
        <v>35</v>
      </c>
      <c r="U246" t="s">
        <v>36</v>
      </c>
      <c r="V246" t="s">
        <v>31</v>
      </c>
    </row>
    <row r="247" spans="1:22" ht="15" customHeight="1" x14ac:dyDescent="0.3">
      <c r="A247">
        <v>6.7744976845295568E-2</v>
      </c>
      <c r="B247" t="s">
        <v>34</v>
      </c>
      <c r="C247" t="s">
        <v>24</v>
      </c>
      <c r="D247" t="s">
        <v>32</v>
      </c>
      <c r="E247" t="s">
        <v>27</v>
      </c>
      <c r="F247" t="s">
        <v>40</v>
      </c>
      <c r="G247">
        <v>9</v>
      </c>
      <c r="H247">
        <v>8</v>
      </c>
      <c r="I247">
        <v>2</v>
      </c>
      <c r="J247" s="9">
        <v>5</v>
      </c>
      <c r="K247" s="9">
        <v>3</v>
      </c>
      <c r="L247" s="9">
        <v>1</v>
      </c>
      <c r="M247" s="9">
        <v>1</v>
      </c>
      <c r="N247">
        <v>5</v>
      </c>
      <c r="O247">
        <v>3</v>
      </c>
      <c r="P247">
        <v>3</v>
      </c>
      <c r="Q247">
        <v>3</v>
      </c>
      <c r="R247" s="9" t="s">
        <v>44</v>
      </c>
      <c r="S247">
        <v>0</v>
      </c>
      <c r="T247" t="s">
        <v>35</v>
      </c>
      <c r="U247" t="s">
        <v>36</v>
      </c>
      <c r="V247" t="s">
        <v>31</v>
      </c>
    </row>
    <row r="248" spans="1:22" ht="15" customHeight="1" x14ac:dyDescent="0.3">
      <c r="A248">
        <v>0.63046874493542959</v>
      </c>
      <c r="B248" t="s">
        <v>24</v>
      </c>
      <c r="C248" t="s">
        <v>24</v>
      </c>
      <c r="D248" t="s">
        <v>32</v>
      </c>
      <c r="E248" t="s">
        <v>27</v>
      </c>
      <c r="F248" t="s">
        <v>40</v>
      </c>
      <c r="G248">
        <v>8</v>
      </c>
      <c r="H248">
        <v>4</v>
      </c>
      <c r="I248">
        <v>7</v>
      </c>
      <c r="J248" s="9">
        <v>5</v>
      </c>
      <c r="K248" s="9">
        <v>5</v>
      </c>
      <c r="L248" s="9">
        <v>1</v>
      </c>
      <c r="M248" s="9">
        <v>2</v>
      </c>
      <c r="N248">
        <v>5</v>
      </c>
      <c r="O248">
        <v>5</v>
      </c>
      <c r="P248">
        <v>5</v>
      </c>
      <c r="Q248">
        <v>5</v>
      </c>
      <c r="R248" s="9" t="s">
        <v>44</v>
      </c>
      <c r="S248">
        <v>0</v>
      </c>
      <c r="T248" t="s">
        <v>35</v>
      </c>
      <c r="U248" t="s">
        <v>36</v>
      </c>
      <c r="V248" t="s">
        <v>31</v>
      </c>
    </row>
    <row r="249" spans="1:22" ht="15" customHeight="1" x14ac:dyDescent="0.3">
      <c r="A249">
        <v>0.7966656295086495</v>
      </c>
      <c r="B249" t="s">
        <v>34</v>
      </c>
      <c r="C249" t="s">
        <v>25</v>
      </c>
      <c r="D249" t="s">
        <v>32</v>
      </c>
      <c r="E249" t="s">
        <v>27</v>
      </c>
      <c r="F249" t="s">
        <v>38</v>
      </c>
      <c r="G249">
        <v>8</v>
      </c>
      <c r="H249">
        <v>6</v>
      </c>
      <c r="I249">
        <v>7</v>
      </c>
      <c r="J249" s="9">
        <v>1</v>
      </c>
      <c r="K249" s="9">
        <v>5</v>
      </c>
      <c r="L249" s="9">
        <v>1</v>
      </c>
      <c r="M249" s="9">
        <v>1</v>
      </c>
      <c r="N249">
        <v>3</v>
      </c>
      <c r="O249">
        <v>5</v>
      </c>
      <c r="P249">
        <v>3</v>
      </c>
      <c r="Q249">
        <v>3</v>
      </c>
      <c r="R249" s="9" t="s">
        <v>44</v>
      </c>
      <c r="S249">
        <v>0</v>
      </c>
      <c r="T249" t="s">
        <v>30</v>
      </c>
      <c r="U249" t="s">
        <v>36</v>
      </c>
      <c r="V249" t="s">
        <v>31</v>
      </c>
    </row>
    <row r="250" spans="1:22" ht="15" customHeight="1" x14ac:dyDescent="0.3">
      <c r="A250">
        <v>0.48391933019689559</v>
      </c>
      <c r="B250" t="s">
        <v>34</v>
      </c>
      <c r="C250" t="s">
        <v>24</v>
      </c>
      <c r="D250" t="s">
        <v>32</v>
      </c>
      <c r="E250" t="s">
        <v>26</v>
      </c>
      <c r="F250" t="s">
        <v>40</v>
      </c>
      <c r="G250">
        <v>3</v>
      </c>
      <c r="H250">
        <v>8</v>
      </c>
      <c r="I250">
        <v>2</v>
      </c>
      <c r="J250" s="9">
        <v>4</v>
      </c>
      <c r="K250" s="9">
        <v>5</v>
      </c>
      <c r="L250" s="9">
        <v>3</v>
      </c>
      <c r="M250" s="9">
        <v>4</v>
      </c>
      <c r="N250">
        <v>4</v>
      </c>
      <c r="O250">
        <v>5</v>
      </c>
      <c r="P250">
        <v>3</v>
      </c>
      <c r="Q250">
        <v>4</v>
      </c>
      <c r="R250" s="9" t="s">
        <v>44</v>
      </c>
      <c r="S250">
        <v>0</v>
      </c>
      <c r="T250" t="s">
        <v>35</v>
      </c>
      <c r="U250" t="s">
        <v>36</v>
      </c>
      <c r="V250" t="s">
        <v>31</v>
      </c>
    </row>
    <row r="251" spans="1:22" ht="15" customHeight="1" x14ac:dyDescent="0.3">
      <c r="A251">
        <v>0.19810770332823946</v>
      </c>
      <c r="B251" t="s">
        <v>37</v>
      </c>
      <c r="C251" t="s">
        <v>42</v>
      </c>
      <c r="D251" t="s">
        <v>32</v>
      </c>
      <c r="E251" t="s">
        <v>27</v>
      </c>
      <c r="F251" t="s">
        <v>40</v>
      </c>
      <c r="G251">
        <v>10</v>
      </c>
      <c r="H251">
        <v>9</v>
      </c>
      <c r="I251">
        <v>10</v>
      </c>
      <c r="J251" s="9">
        <v>3</v>
      </c>
      <c r="K251" s="9">
        <v>5</v>
      </c>
      <c r="L251" s="9">
        <v>1</v>
      </c>
      <c r="M251" s="9">
        <v>1</v>
      </c>
      <c r="N251">
        <v>3</v>
      </c>
      <c r="O251">
        <v>5</v>
      </c>
      <c r="P251">
        <v>3</v>
      </c>
      <c r="Q251">
        <v>3</v>
      </c>
      <c r="R251" s="9" t="s">
        <v>44</v>
      </c>
      <c r="S251">
        <v>0</v>
      </c>
      <c r="T251" t="s">
        <v>35</v>
      </c>
      <c r="U251" t="s">
        <v>36</v>
      </c>
      <c r="V251" t="s">
        <v>31</v>
      </c>
    </row>
    <row r="252" spans="1:22" ht="15" customHeight="1" x14ac:dyDescent="0.3">
      <c r="A252">
        <v>0.7751885510634281</v>
      </c>
      <c r="B252" t="s">
        <v>25</v>
      </c>
      <c r="C252" t="s">
        <v>25</v>
      </c>
      <c r="D252" t="s">
        <v>32</v>
      </c>
      <c r="E252" t="s">
        <v>27</v>
      </c>
      <c r="F252" t="s">
        <v>38</v>
      </c>
      <c r="G252">
        <v>1</v>
      </c>
      <c r="H252">
        <v>6</v>
      </c>
      <c r="I252">
        <v>4</v>
      </c>
      <c r="J252" s="9">
        <v>5</v>
      </c>
      <c r="K252" s="9">
        <v>3</v>
      </c>
      <c r="L252" s="9">
        <v>2</v>
      </c>
      <c r="M252" s="9">
        <v>4</v>
      </c>
      <c r="N252">
        <v>5</v>
      </c>
      <c r="O252">
        <v>3</v>
      </c>
      <c r="P252">
        <v>4</v>
      </c>
      <c r="Q252">
        <v>4</v>
      </c>
      <c r="R252" s="9" t="s">
        <v>44</v>
      </c>
      <c r="S252">
        <v>0</v>
      </c>
      <c r="T252" t="s">
        <v>35</v>
      </c>
      <c r="U252" t="s">
        <v>36</v>
      </c>
      <c r="V252" t="s">
        <v>31</v>
      </c>
    </row>
    <row r="253" spans="1:22" ht="15" customHeight="1" x14ac:dyDescent="0.3">
      <c r="A253">
        <v>0.8353822731226771</v>
      </c>
      <c r="B253" t="s">
        <v>24</v>
      </c>
      <c r="C253" t="s">
        <v>24</v>
      </c>
      <c r="D253" t="s">
        <v>32</v>
      </c>
      <c r="E253" t="s">
        <v>26</v>
      </c>
      <c r="F253" t="s">
        <v>28</v>
      </c>
      <c r="G253">
        <v>1</v>
      </c>
      <c r="H253">
        <v>2</v>
      </c>
      <c r="I253">
        <v>10</v>
      </c>
      <c r="J253" s="9">
        <v>5</v>
      </c>
      <c r="K253" s="9">
        <v>5</v>
      </c>
      <c r="L253" s="9">
        <v>1</v>
      </c>
      <c r="M253" s="9">
        <v>2</v>
      </c>
      <c r="N253">
        <v>5</v>
      </c>
      <c r="O253">
        <v>5</v>
      </c>
      <c r="P253">
        <v>3</v>
      </c>
      <c r="Q253">
        <v>5</v>
      </c>
      <c r="R253" s="9" t="s">
        <v>44</v>
      </c>
      <c r="S253">
        <v>0</v>
      </c>
      <c r="T253" t="s">
        <v>30</v>
      </c>
      <c r="U253" t="s">
        <v>36</v>
      </c>
      <c r="V253" t="s">
        <v>31</v>
      </c>
    </row>
    <row r="254" spans="1:22" ht="15" customHeight="1" x14ac:dyDescent="0.3">
      <c r="A254">
        <v>0.58234626563440084</v>
      </c>
      <c r="B254" t="s">
        <v>25</v>
      </c>
      <c r="C254" t="s">
        <v>34</v>
      </c>
      <c r="D254" t="s">
        <v>32</v>
      </c>
      <c r="E254" t="s">
        <v>32</v>
      </c>
      <c r="F254" t="s">
        <v>40</v>
      </c>
      <c r="G254">
        <v>5</v>
      </c>
      <c r="H254">
        <v>5</v>
      </c>
      <c r="I254">
        <v>10</v>
      </c>
      <c r="J254" s="9">
        <v>4</v>
      </c>
      <c r="K254" s="9">
        <v>5</v>
      </c>
      <c r="L254" s="9">
        <v>3</v>
      </c>
      <c r="M254" s="9">
        <v>2</v>
      </c>
      <c r="N254">
        <v>4</v>
      </c>
      <c r="O254">
        <v>5</v>
      </c>
      <c r="P254">
        <v>3</v>
      </c>
      <c r="Q254">
        <v>5</v>
      </c>
      <c r="R254" s="9" t="s">
        <v>44</v>
      </c>
      <c r="S254">
        <v>0</v>
      </c>
      <c r="T254" t="s">
        <v>35</v>
      </c>
      <c r="U254" t="s">
        <v>36</v>
      </c>
      <c r="V254" t="s">
        <v>31</v>
      </c>
    </row>
    <row r="255" spans="1:22" ht="15" customHeight="1" x14ac:dyDescent="0.3">
      <c r="A255">
        <v>0.60680657245222047</v>
      </c>
      <c r="B255" t="s">
        <v>25</v>
      </c>
      <c r="C255" t="s">
        <v>24</v>
      </c>
      <c r="D255" t="s">
        <v>32</v>
      </c>
      <c r="E255" t="s">
        <v>27</v>
      </c>
      <c r="F255" t="s">
        <v>33</v>
      </c>
      <c r="G255">
        <v>6</v>
      </c>
      <c r="H255">
        <v>7</v>
      </c>
      <c r="I255">
        <v>6</v>
      </c>
      <c r="J255" s="9">
        <v>3</v>
      </c>
      <c r="K255" s="9">
        <v>5</v>
      </c>
      <c r="L255" s="9">
        <v>4</v>
      </c>
      <c r="M255" s="9">
        <v>2</v>
      </c>
      <c r="N255">
        <v>3</v>
      </c>
      <c r="O255">
        <v>5</v>
      </c>
      <c r="P255">
        <v>4</v>
      </c>
      <c r="Q255">
        <v>4</v>
      </c>
      <c r="R255" s="9" t="s">
        <v>44</v>
      </c>
      <c r="S255">
        <v>0</v>
      </c>
      <c r="T255" t="s">
        <v>30</v>
      </c>
      <c r="U255" t="s">
        <v>22</v>
      </c>
      <c r="V255" t="s">
        <v>31</v>
      </c>
    </row>
    <row r="256" spans="1:22" ht="15" customHeight="1" x14ac:dyDescent="0.3">
      <c r="A256">
        <v>6.1614977031543838E-2</v>
      </c>
      <c r="B256" t="s">
        <v>24</v>
      </c>
      <c r="C256" t="s">
        <v>34</v>
      </c>
      <c r="D256" t="s">
        <v>32</v>
      </c>
      <c r="E256" t="s">
        <v>27</v>
      </c>
      <c r="F256" t="s">
        <v>41</v>
      </c>
      <c r="G256">
        <v>8</v>
      </c>
      <c r="H256">
        <v>6</v>
      </c>
      <c r="I256">
        <v>3</v>
      </c>
      <c r="J256" s="9">
        <v>4</v>
      </c>
      <c r="K256" s="9">
        <v>1</v>
      </c>
      <c r="L256" s="9">
        <v>1</v>
      </c>
      <c r="M256" s="9">
        <v>1</v>
      </c>
      <c r="N256">
        <v>4</v>
      </c>
      <c r="O256">
        <v>3</v>
      </c>
      <c r="P256">
        <v>5</v>
      </c>
      <c r="Q256">
        <v>3</v>
      </c>
      <c r="R256" s="9" t="s">
        <v>44</v>
      </c>
      <c r="S256">
        <v>0</v>
      </c>
      <c r="T256" t="s">
        <v>35</v>
      </c>
      <c r="U256" t="s">
        <v>36</v>
      </c>
      <c r="V256" t="s">
        <v>31</v>
      </c>
    </row>
    <row r="257" spans="1:22" ht="15" customHeight="1" x14ac:dyDescent="0.3">
      <c r="A257">
        <v>0.53959838311216823</v>
      </c>
      <c r="B257" t="s">
        <v>24</v>
      </c>
      <c r="C257" t="s">
        <v>24</v>
      </c>
      <c r="D257" t="s">
        <v>32</v>
      </c>
      <c r="E257" t="s">
        <v>27</v>
      </c>
      <c r="F257" t="s">
        <v>40</v>
      </c>
      <c r="G257">
        <v>8</v>
      </c>
      <c r="H257">
        <v>7</v>
      </c>
      <c r="I257">
        <v>5</v>
      </c>
      <c r="J257" s="9">
        <v>4</v>
      </c>
      <c r="K257" s="9">
        <v>5</v>
      </c>
      <c r="L257" s="9">
        <v>1</v>
      </c>
      <c r="M257" s="9">
        <v>2</v>
      </c>
      <c r="N257">
        <v>1</v>
      </c>
      <c r="O257">
        <v>2</v>
      </c>
      <c r="P257">
        <v>5</v>
      </c>
      <c r="Q257">
        <v>2</v>
      </c>
      <c r="R257" s="9" t="s">
        <v>44</v>
      </c>
      <c r="S257">
        <v>1</v>
      </c>
      <c r="T257" t="s">
        <v>30</v>
      </c>
      <c r="U257" t="s">
        <v>22</v>
      </c>
      <c r="V257" t="s">
        <v>23</v>
      </c>
    </row>
    <row r="258" spans="1:22" ht="15" customHeight="1" x14ac:dyDescent="0.3">
      <c r="A258">
        <v>0.85054073075582315</v>
      </c>
      <c r="B258" t="s">
        <v>37</v>
      </c>
      <c r="C258" t="s">
        <v>25</v>
      </c>
      <c r="D258" t="s">
        <v>26</v>
      </c>
      <c r="E258" t="s">
        <v>26</v>
      </c>
      <c r="F258" t="s">
        <v>41</v>
      </c>
      <c r="G258">
        <v>10</v>
      </c>
      <c r="H258">
        <v>1</v>
      </c>
      <c r="I258">
        <v>8</v>
      </c>
      <c r="J258" s="9">
        <v>1</v>
      </c>
      <c r="K258" s="9">
        <v>5</v>
      </c>
      <c r="L258" s="9">
        <v>2</v>
      </c>
      <c r="M258" s="9">
        <v>1</v>
      </c>
      <c r="N258">
        <v>3</v>
      </c>
      <c r="O258">
        <v>5</v>
      </c>
      <c r="P258">
        <v>4</v>
      </c>
      <c r="Q258">
        <v>3</v>
      </c>
      <c r="R258" s="9" t="s">
        <v>44</v>
      </c>
      <c r="S258">
        <v>0</v>
      </c>
      <c r="T258" t="s">
        <v>30</v>
      </c>
      <c r="U258" t="s">
        <v>36</v>
      </c>
      <c r="V258" t="s">
        <v>31</v>
      </c>
    </row>
    <row r="259" spans="1:22" ht="15" customHeight="1" x14ac:dyDescent="0.3">
      <c r="A259">
        <v>0.81779690714558451</v>
      </c>
      <c r="B259" t="s">
        <v>24</v>
      </c>
      <c r="C259" t="s">
        <v>24</v>
      </c>
      <c r="D259" t="s">
        <v>26</v>
      </c>
      <c r="E259" t="s">
        <v>26</v>
      </c>
      <c r="F259" t="s">
        <v>39</v>
      </c>
      <c r="G259">
        <v>9</v>
      </c>
      <c r="H259">
        <v>10</v>
      </c>
      <c r="I259">
        <v>10</v>
      </c>
      <c r="J259" s="9">
        <v>4</v>
      </c>
      <c r="K259" s="9">
        <v>4</v>
      </c>
      <c r="L259" s="9">
        <v>3</v>
      </c>
      <c r="M259" s="9">
        <v>2</v>
      </c>
      <c r="N259">
        <v>4</v>
      </c>
      <c r="O259">
        <v>4</v>
      </c>
      <c r="P259">
        <v>3</v>
      </c>
      <c r="Q259">
        <v>4</v>
      </c>
      <c r="R259" s="9" t="s">
        <v>44</v>
      </c>
      <c r="S259">
        <v>0</v>
      </c>
      <c r="T259" t="s">
        <v>35</v>
      </c>
      <c r="U259" t="s">
        <v>36</v>
      </c>
      <c r="V259" t="s">
        <v>31</v>
      </c>
    </row>
    <row r="260" spans="1:22" ht="15" customHeight="1" x14ac:dyDescent="0.3">
      <c r="A260">
        <v>0.65398770554637631</v>
      </c>
      <c r="B260" t="s">
        <v>37</v>
      </c>
      <c r="C260" t="s">
        <v>37</v>
      </c>
      <c r="D260" t="s">
        <v>26</v>
      </c>
      <c r="E260" t="s">
        <v>26</v>
      </c>
      <c r="F260" t="s">
        <v>40</v>
      </c>
      <c r="G260">
        <v>8</v>
      </c>
      <c r="H260">
        <v>10</v>
      </c>
      <c r="I260">
        <v>6</v>
      </c>
      <c r="J260" s="9">
        <v>4</v>
      </c>
      <c r="K260" s="9">
        <v>4</v>
      </c>
      <c r="L260" s="9">
        <v>3</v>
      </c>
      <c r="M260" s="9">
        <v>2</v>
      </c>
      <c r="N260">
        <v>4</v>
      </c>
      <c r="O260">
        <v>4</v>
      </c>
      <c r="P260">
        <v>3</v>
      </c>
      <c r="Q260">
        <v>5</v>
      </c>
      <c r="R260" s="9" t="s">
        <v>44</v>
      </c>
      <c r="S260">
        <v>0</v>
      </c>
      <c r="T260" t="s">
        <v>35</v>
      </c>
      <c r="U260" t="s">
        <v>36</v>
      </c>
      <c r="V260" t="s">
        <v>31</v>
      </c>
    </row>
    <row r="261" spans="1:22" ht="15" customHeight="1" x14ac:dyDescent="0.3">
      <c r="A261">
        <v>0.37445454157746116</v>
      </c>
      <c r="B261" t="s">
        <v>25</v>
      </c>
      <c r="C261" t="s">
        <v>25</v>
      </c>
      <c r="D261" t="s">
        <v>26</v>
      </c>
      <c r="E261" t="s">
        <v>27</v>
      </c>
      <c r="F261" t="s">
        <v>40</v>
      </c>
      <c r="G261">
        <v>4</v>
      </c>
      <c r="H261">
        <v>2</v>
      </c>
      <c r="I261">
        <v>6</v>
      </c>
      <c r="J261" s="9">
        <v>4</v>
      </c>
      <c r="K261" s="9">
        <v>3</v>
      </c>
      <c r="L261" s="9">
        <v>3</v>
      </c>
      <c r="M261" s="9">
        <v>4</v>
      </c>
      <c r="N261">
        <v>4</v>
      </c>
      <c r="O261">
        <v>3</v>
      </c>
      <c r="P261">
        <v>3</v>
      </c>
      <c r="Q261">
        <v>4</v>
      </c>
      <c r="R261" s="9" t="s">
        <v>44</v>
      </c>
      <c r="S261">
        <v>0</v>
      </c>
      <c r="T261" t="s">
        <v>35</v>
      </c>
      <c r="U261" t="s">
        <v>36</v>
      </c>
      <c r="V261" t="s">
        <v>31</v>
      </c>
    </row>
    <row r="262" spans="1:22" ht="15" customHeight="1" x14ac:dyDescent="0.3">
      <c r="A262">
        <v>0.77768909861649549</v>
      </c>
      <c r="B262" t="s">
        <v>24</v>
      </c>
      <c r="C262" t="s">
        <v>24</v>
      </c>
      <c r="D262" t="s">
        <v>26</v>
      </c>
      <c r="E262" t="s">
        <v>27</v>
      </c>
      <c r="F262" t="s">
        <v>41</v>
      </c>
      <c r="G262">
        <v>8</v>
      </c>
      <c r="H262">
        <v>6</v>
      </c>
      <c r="I262">
        <v>4</v>
      </c>
      <c r="J262" s="9">
        <v>5</v>
      </c>
      <c r="K262" s="9">
        <v>5</v>
      </c>
      <c r="L262" s="9">
        <v>2</v>
      </c>
      <c r="M262" s="9">
        <v>2</v>
      </c>
      <c r="N262">
        <v>5</v>
      </c>
      <c r="O262">
        <v>5</v>
      </c>
      <c r="P262">
        <v>4</v>
      </c>
      <c r="Q262">
        <v>4</v>
      </c>
      <c r="R262" s="9" t="s">
        <v>44</v>
      </c>
      <c r="S262">
        <v>0</v>
      </c>
      <c r="T262" t="s">
        <v>30</v>
      </c>
      <c r="U262" t="s">
        <v>36</v>
      </c>
      <c r="V262" t="s">
        <v>23</v>
      </c>
    </row>
    <row r="263" spans="1:22" ht="15" customHeight="1" x14ac:dyDescent="0.3">
      <c r="A263">
        <v>0.55135111777717905</v>
      </c>
      <c r="B263" t="s">
        <v>34</v>
      </c>
      <c r="C263" t="s">
        <v>37</v>
      </c>
      <c r="D263" t="s">
        <v>26</v>
      </c>
      <c r="E263" t="s">
        <v>27</v>
      </c>
      <c r="F263" t="s">
        <v>38</v>
      </c>
      <c r="G263">
        <v>4</v>
      </c>
      <c r="H263">
        <v>7</v>
      </c>
      <c r="I263">
        <v>4</v>
      </c>
      <c r="J263" s="9">
        <v>4</v>
      </c>
      <c r="K263" s="9">
        <v>5</v>
      </c>
      <c r="L263" s="9">
        <v>1</v>
      </c>
      <c r="M263" s="9">
        <v>2</v>
      </c>
      <c r="N263">
        <v>4</v>
      </c>
      <c r="O263">
        <v>5</v>
      </c>
      <c r="P263">
        <v>3</v>
      </c>
      <c r="Q263">
        <v>5</v>
      </c>
      <c r="R263" s="9" t="s">
        <v>44</v>
      </c>
      <c r="S263">
        <v>0</v>
      </c>
      <c r="T263" t="s">
        <v>30</v>
      </c>
      <c r="U263" t="s">
        <v>36</v>
      </c>
      <c r="V263" t="s">
        <v>31</v>
      </c>
    </row>
    <row r="264" spans="1:22" ht="15" customHeight="1" x14ac:dyDescent="0.3">
      <c r="A264">
        <v>0.22882830282205469</v>
      </c>
      <c r="B264" t="s">
        <v>24</v>
      </c>
      <c r="C264" t="s">
        <v>24</v>
      </c>
      <c r="D264" t="s">
        <v>32</v>
      </c>
      <c r="E264" t="s">
        <v>32</v>
      </c>
      <c r="F264" t="s">
        <v>40</v>
      </c>
      <c r="G264">
        <v>8</v>
      </c>
      <c r="H264">
        <v>9</v>
      </c>
      <c r="I264">
        <v>3</v>
      </c>
      <c r="J264" s="9">
        <v>2</v>
      </c>
      <c r="K264" s="9">
        <v>5</v>
      </c>
      <c r="L264" s="9">
        <v>1</v>
      </c>
      <c r="M264" s="9">
        <v>1</v>
      </c>
      <c r="N264">
        <v>4</v>
      </c>
      <c r="O264">
        <v>5</v>
      </c>
      <c r="P264">
        <v>3</v>
      </c>
      <c r="Q264">
        <v>3</v>
      </c>
      <c r="R264" s="9" t="s">
        <v>44</v>
      </c>
      <c r="S264">
        <v>0</v>
      </c>
      <c r="T264" t="s">
        <v>35</v>
      </c>
      <c r="U264" t="s">
        <v>36</v>
      </c>
      <c r="V264" t="s">
        <v>31</v>
      </c>
    </row>
    <row r="265" spans="1:22" ht="15" customHeight="1" x14ac:dyDescent="0.3">
      <c r="A265">
        <v>0.54145710692783078</v>
      </c>
      <c r="B265" t="s">
        <v>42</v>
      </c>
      <c r="C265" t="s">
        <v>37</v>
      </c>
      <c r="D265" t="s">
        <v>32</v>
      </c>
      <c r="E265" t="s">
        <v>27</v>
      </c>
      <c r="F265" t="s">
        <v>41</v>
      </c>
      <c r="G265">
        <v>7</v>
      </c>
      <c r="H265">
        <v>1</v>
      </c>
      <c r="I265">
        <v>10</v>
      </c>
      <c r="J265" s="9">
        <v>5</v>
      </c>
      <c r="K265" s="9">
        <v>5</v>
      </c>
      <c r="L265" s="9">
        <v>1</v>
      </c>
      <c r="M265" s="9">
        <v>1</v>
      </c>
      <c r="N265">
        <v>5</v>
      </c>
      <c r="O265">
        <v>5</v>
      </c>
      <c r="P265">
        <v>5</v>
      </c>
      <c r="Q265">
        <v>3</v>
      </c>
      <c r="R265" s="9" t="s">
        <v>44</v>
      </c>
      <c r="S265">
        <v>0</v>
      </c>
      <c r="T265" t="s">
        <v>35</v>
      </c>
      <c r="U265" t="s">
        <v>36</v>
      </c>
      <c r="V265" t="s">
        <v>31</v>
      </c>
    </row>
    <row r="266" spans="1:22" ht="15" customHeight="1" x14ac:dyDescent="0.3">
      <c r="A266">
        <v>0.45296703860523913</v>
      </c>
      <c r="B266" t="s">
        <v>25</v>
      </c>
      <c r="C266" t="s">
        <v>25</v>
      </c>
      <c r="D266" t="s">
        <v>32</v>
      </c>
      <c r="E266" t="s">
        <v>32</v>
      </c>
      <c r="F266" t="s">
        <v>40</v>
      </c>
      <c r="G266">
        <v>10</v>
      </c>
      <c r="H266">
        <v>9</v>
      </c>
      <c r="I266">
        <v>2</v>
      </c>
      <c r="J266" s="9">
        <v>1</v>
      </c>
      <c r="K266" s="9">
        <v>5</v>
      </c>
      <c r="L266" s="9">
        <v>1</v>
      </c>
      <c r="M266" s="9">
        <v>1</v>
      </c>
      <c r="N266">
        <v>3</v>
      </c>
      <c r="O266">
        <v>5</v>
      </c>
      <c r="P266">
        <v>3</v>
      </c>
      <c r="Q266">
        <v>3</v>
      </c>
      <c r="R266" s="9" t="s">
        <v>44</v>
      </c>
      <c r="S266">
        <v>0</v>
      </c>
      <c r="T266" t="s">
        <v>35</v>
      </c>
      <c r="U266" t="s">
        <v>22</v>
      </c>
      <c r="V266" t="s">
        <v>23</v>
      </c>
    </row>
    <row r="267" spans="1:22" ht="15" customHeight="1" x14ac:dyDescent="0.3">
      <c r="A267">
        <v>0.13726805339600923</v>
      </c>
      <c r="B267" t="s">
        <v>37</v>
      </c>
      <c r="C267" t="s">
        <v>42</v>
      </c>
      <c r="D267" t="s">
        <v>26</v>
      </c>
      <c r="E267" t="s">
        <v>27</v>
      </c>
      <c r="F267" t="s">
        <v>40</v>
      </c>
      <c r="G267">
        <v>8</v>
      </c>
      <c r="H267">
        <v>10</v>
      </c>
      <c r="I267">
        <v>8</v>
      </c>
      <c r="J267" s="9">
        <v>4</v>
      </c>
      <c r="K267" s="9">
        <v>2</v>
      </c>
      <c r="L267" s="9">
        <v>1</v>
      </c>
      <c r="M267" s="9">
        <v>2</v>
      </c>
      <c r="N267">
        <v>4</v>
      </c>
      <c r="O267">
        <v>4</v>
      </c>
      <c r="P267">
        <v>3</v>
      </c>
      <c r="Q267">
        <v>4</v>
      </c>
      <c r="R267" s="9" t="s">
        <v>44</v>
      </c>
      <c r="S267">
        <v>0</v>
      </c>
      <c r="T267" t="s">
        <v>30</v>
      </c>
      <c r="U267" t="s">
        <v>36</v>
      </c>
      <c r="V267" t="s">
        <v>31</v>
      </c>
    </row>
    <row r="268" spans="1:22" ht="15" customHeight="1" x14ac:dyDescent="0.3">
      <c r="A268">
        <v>0.12418676208039148</v>
      </c>
      <c r="B268" t="s">
        <v>25</v>
      </c>
      <c r="C268" t="s">
        <v>24</v>
      </c>
      <c r="D268" t="s">
        <v>26</v>
      </c>
      <c r="E268" t="s">
        <v>26</v>
      </c>
      <c r="F268" t="s">
        <v>33</v>
      </c>
      <c r="G268">
        <v>1</v>
      </c>
      <c r="H268">
        <v>1</v>
      </c>
      <c r="I268">
        <v>1</v>
      </c>
      <c r="J268" s="9">
        <v>1</v>
      </c>
      <c r="K268" s="9">
        <v>5</v>
      </c>
      <c r="L268" s="9">
        <v>1</v>
      </c>
      <c r="M268" s="9">
        <v>1</v>
      </c>
      <c r="N268">
        <v>3</v>
      </c>
      <c r="O268">
        <v>5</v>
      </c>
      <c r="P268">
        <v>3</v>
      </c>
      <c r="Q268">
        <v>3</v>
      </c>
      <c r="R268" s="9" t="s">
        <v>44</v>
      </c>
      <c r="S268">
        <v>0</v>
      </c>
      <c r="T268" t="s">
        <v>30</v>
      </c>
      <c r="U268" t="s">
        <v>22</v>
      </c>
      <c r="V268" t="s">
        <v>31</v>
      </c>
    </row>
    <row r="269" spans="1:22" ht="15" customHeight="1" x14ac:dyDescent="0.3">
      <c r="A269">
        <v>0.47448989388616092</v>
      </c>
      <c r="B269" t="s">
        <v>42</v>
      </c>
      <c r="C269" t="s">
        <v>42</v>
      </c>
      <c r="D269" t="s">
        <v>26</v>
      </c>
      <c r="E269" t="s">
        <v>27</v>
      </c>
      <c r="F269" t="s">
        <v>40</v>
      </c>
      <c r="G269">
        <v>6</v>
      </c>
      <c r="H269">
        <v>8</v>
      </c>
      <c r="I269">
        <v>10</v>
      </c>
      <c r="J269" s="9">
        <v>3</v>
      </c>
      <c r="K269" s="9">
        <v>1</v>
      </c>
      <c r="L269" s="9">
        <v>1</v>
      </c>
      <c r="M269" s="9">
        <v>1</v>
      </c>
      <c r="N269">
        <v>3</v>
      </c>
      <c r="O269">
        <v>3</v>
      </c>
      <c r="P269">
        <v>3</v>
      </c>
      <c r="Q269">
        <v>3</v>
      </c>
      <c r="R269" s="9" t="s">
        <v>44</v>
      </c>
      <c r="S269">
        <v>0</v>
      </c>
      <c r="T269" t="s">
        <v>35</v>
      </c>
      <c r="U269" t="s">
        <v>36</v>
      </c>
      <c r="V269" t="s">
        <v>31</v>
      </c>
    </row>
    <row r="270" spans="1:22" ht="15" customHeight="1" x14ac:dyDescent="0.3">
      <c r="A270">
        <v>0.53724387109583971</v>
      </c>
      <c r="B270" t="s">
        <v>42</v>
      </c>
      <c r="C270" t="s">
        <v>42</v>
      </c>
      <c r="D270" t="s">
        <v>32</v>
      </c>
      <c r="E270" t="s">
        <v>27</v>
      </c>
      <c r="F270" t="s">
        <v>38</v>
      </c>
      <c r="G270">
        <v>6</v>
      </c>
      <c r="H270">
        <v>4</v>
      </c>
      <c r="I270">
        <v>7</v>
      </c>
      <c r="J270" s="9">
        <v>1</v>
      </c>
      <c r="K270" s="9">
        <v>5</v>
      </c>
      <c r="L270" s="9">
        <v>1</v>
      </c>
      <c r="M270" s="9">
        <v>1</v>
      </c>
      <c r="N270">
        <v>3</v>
      </c>
      <c r="O270">
        <v>5</v>
      </c>
      <c r="P270">
        <v>3</v>
      </c>
      <c r="Q270">
        <v>3</v>
      </c>
      <c r="R270" s="9" t="s">
        <v>44</v>
      </c>
      <c r="S270">
        <v>0</v>
      </c>
      <c r="T270" t="s">
        <v>30</v>
      </c>
      <c r="U270" t="s">
        <v>22</v>
      </c>
      <c r="V270" t="s">
        <v>23</v>
      </c>
    </row>
    <row r="271" spans="1:22" ht="15" customHeight="1" x14ac:dyDescent="0.3">
      <c r="A271">
        <v>0.22468924373851107</v>
      </c>
      <c r="B271" t="s">
        <v>37</v>
      </c>
      <c r="C271" t="s">
        <v>37</v>
      </c>
      <c r="D271" t="s">
        <v>26</v>
      </c>
      <c r="E271" t="s">
        <v>26</v>
      </c>
      <c r="F271" t="s">
        <v>39</v>
      </c>
      <c r="G271">
        <v>8</v>
      </c>
      <c r="H271">
        <v>10</v>
      </c>
      <c r="I271">
        <v>7</v>
      </c>
      <c r="J271" s="9">
        <v>2</v>
      </c>
      <c r="K271" s="9">
        <v>1</v>
      </c>
      <c r="L271" s="9">
        <v>1</v>
      </c>
      <c r="M271" s="9">
        <v>2</v>
      </c>
      <c r="N271">
        <v>4</v>
      </c>
      <c r="O271">
        <v>3</v>
      </c>
      <c r="P271">
        <v>3</v>
      </c>
      <c r="Q271">
        <v>4</v>
      </c>
      <c r="R271" s="9" t="s">
        <v>44</v>
      </c>
      <c r="S271">
        <v>0</v>
      </c>
      <c r="T271" t="s">
        <v>35</v>
      </c>
      <c r="U271" t="s">
        <v>36</v>
      </c>
      <c r="V271" t="s">
        <v>23</v>
      </c>
    </row>
    <row r="272" spans="1:22" ht="15" customHeight="1" x14ac:dyDescent="0.3">
      <c r="A272">
        <v>0.81630617548825435</v>
      </c>
      <c r="B272" t="s">
        <v>25</v>
      </c>
      <c r="C272" t="s">
        <v>25</v>
      </c>
      <c r="D272" t="s">
        <v>32</v>
      </c>
      <c r="E272" t="s">
        <v>27</v>
      </c>
      <c r="F272" t="s">
        <v>40</v>
      </c>
      <c r="G272">
        <v>10</v>
      </c>
      <c r="H272">
        <v>6</v>
      </c>
      <c r="I272">
        <v>5</v>
      </c>
      <c r="J272" s="9">
        <v>5</v>
      </c>
      <c r="K272" s="9">
        <v>5</v>
      </c>
      <c r="L272" s="9">
        <v>1</v>
      </c>
      <c r="M272" s="9">
        <v>2</v>
      </c>
      <c r="N272">
        <v>5</v>
      </c>
      <c r="O272">
        <v>5</v>
      </c>
      <c r="P272">
        <v>5</v>
      </c>
      <c r="Q272">
        <v>5</v>
      </c>
      <c r="R272" s="9" t="s">
        <v>44</v>
      </c>
      <c r="S272">
        <v>0</v>
      </c>
      <c r="T272" t="s">
        <v>30</v>
      </c>
      <c r="U272" t="s">
        <v>22</v>
      </c>
      <c r="V272" t="s">
        <v>31</v>
      </c>
    </row>
    <row r="273" spans="1:22" ht="15" customHeight="1" x14ac:dyDescent="0.3">
      <c r="A273">
        <v>0.83896432971981427</v>
      </c>
      <c r="B273" t="s">
        <v>42</v>
      </c>
      <c r="C273" t="s">
        <v>42</v>
      </c>
      <c r="D273" t="s">
        <v>26</v>
      </c>
      <c r="E273" t="s">
        <v>26</v>
      </c>
      <c r="F273" t="s">
        <v>40</v>
      </c>
      <c r="G273">
        <v>10</v>
      </c>
      <c r="H273">
        <v>9</v>
      </c>
      <c r="I273">
        <v>7</v>
      </c>
      <c r="J273" s="9">
        <v>2</v>
      </c>
      <c r="K273" s="9">
        <v>2</v>
      </c>
      <c r="L273" s="9">
        <v>2</v>
      </c>
      <c r="M273" s="9">
        <v>2</v>
      </c>
      <c r="N273">
        <v>4</v>
      </c>
      <c r="O273">
        <v>4</v>
      </c>
      <c r="P273">
        <v>4</v>
      </c>
      <c r="Q273">
        <v>4</v>
      </c>
      <c r="R273" s="9" t="s">
        <v>44</v>
      </c>
      <c r="S273">
        <v>0</v>
      </c>
      <c r="T273" t="s">
        <v>35</v>
      </c>
      <c r="U273" t="s">
        <v>36</v>
      </c>
      <c r="V273" t="s">
        <v>31</v>
      </c>
    </row>
    <row r="274" spans="1:22" ht="15" customHeight="1" x14ac:dyDescent="0.3">
      <c r="A274">
        <v>0.29693049248918579</v>
      </c>
      <c r="B274" t="s">
        <v>34</v>
      </c>
      <c r="C274" t="s">
        <v>25</v>
      </c>
      <c r="D274" t="s">
        <v>26</v>
      </c>
      <c r="E274" t="s">
        <v>27</v>
      </c>
      <c r="F274" t="s">
        <v>40</v>
      </c>
      <c r="G274">
        <v>5</v>
      </c>
      <c r="H274">
        <v>7</v>
      </c>
      <c r="I274">
        <v>10</v>
      </c>
      <c r="J274" s="9">
        <v>3</v>
      </c>
      <c r="K274" s="9">
        <v>5</v>
      </c>
      <c r="L274" s="9">
        <v>1</v>
      </c>
      <c r="M274" s="9">
        <v>4</v>
      </c>
      <c r="N274">
        <v>3</v>
      </c>
      <c r="O274">
        <v>5</v>
      </c>
      <c r="P274">
        <v>5</v>
      </c>
      <c r="Q274">
        <v>4</v>
      </c>
      <c r="R274" s="9" t="s">
        <v>44</v>
      </c>
      <c r="S274">
        <v>0</v>
      </c>
      <c r="T274" t="s">
        <v>35</v>
      </c>
      <c r="U274" t="s">
        <v>36</v>
      </c>
      <c r="V274" t="s">
        <v>31</v>
      </c>
    </row>
    <row r="275" spans="1:22" ht="15" customHeight="1" x14ac:dyDescent="0.3">
      <c r="A275">
        <v>0.47240927373477903</v>
      </c>
      <c r="B275" t="s">
        <v>25</v>
      </c>
      <c r="C275" t="s">
        <v>25</v>
      </c>
      <c r="D275" t="s">
        <v>26</v>
      </c>
      <c r="E275" t="s">
        <v>27</v>
      </c>
      <c r="F275" t="s">
        <v>40</v>
      </c>
      <c r="G275">
        <v>5</v>
      </c>
      <c r="H275">
        <v>7</v>
      </c>
      <c r="I275">
        <v>1</v>
      </c>
      <c r="J275" s="9">
        <v>1</v>
      </c>
      <c r="K275" s="9">
        <v>5</v>
      </c>
      <c r="L275" s="9">
        <v>1</v>
      </c>
      <c r="M275" s="9">
        <v>1</v>
      </c>
      <c r="N275">
        <v>3</v>
      </c>
      <c r="O275">
        <v>5</v>
      </c>
      <c r="P275">
        <v>3</v>
      </c>
      <c r="Q275">
        <v>3</v>
      </c>
      <c r="R275" s="9" t="s">
        <v>44</v>
      </c>
      <c r="S275">
        <v>0</v>
      </c>
      <c r="T275" t="s">
        <v>35</v>
      </c>
      <c r="U275" t="s">
        <v>22</v>
      </c>
      <c r="V275" t="s">
        <v>31</v>
      </c>
    </row>
    <row r="276" spans="1:22" ht="15" customHeight="1" x14ac:dyDescent="0.3">
      <c r="A276">
        <v>7.3942537735952718E-2</v>
      </c>
      <c r="B276" t="s">
        <v>25</v>
      </c>
      <c r="C276" t="s">
        <v>25</v>
      </c>
      <c r="D276" t="s">
        <v>26</v>
      </c>
      <c r="E276" t="s">
        <v>27</v>
      </c>
      <c r="F276" t="s">
        <v>41</v>
      </c>
      <c r="G276">
        <v>10</v>
      </c>
      <c r="H276">
        <v>9</v>
      </c>
      <c r="I276">
        <v>7</v>
      </c>
      <c r="J276" s="9">
        <v>4</v>
      </c>
      <c r="K276" s="9">
        <v>4</v>
      </c>
      <c r="L276" s="9">
        <v>4</v>
      </c>
      <c r="M276" s="9">
        <v>4</v>
      </c>
      <c r="N276">
        <v>4</v>
      </c>
      <c r="O276">
        <v>4</v>
      </c>
      <c r="P276">
        <v>4</v>
      </c>
      <c r="Q276">
        <v>4</v>
      </c>
      <c r="R276" s="9" t="s">
        <v>44</v>
      </c>
      <c r="S276">
        <v>0</v>
      </c>
      <c r="T276" t="s">
        <v>35</v>
      </c>
      <c r="U276" t="s">
        <v>36</v>
      </c>
      <c r="V276" t="s">
        <v>31</v>
      </c>
    </row>
    <row r="277" spans="1:22" ht="15" customHeight="1" x14ac:dyDescent="0.3">
      <c r="A277">
        <v>0.71831487211283773</v>
      </c>
      <c r="B277" t="s">
        <v>34</v>
      </c>
      <c r="C277" t="s">
        <v>25</v>
      </c>
      <c r="D277" t="s">
        <v>26</v>
      </c>
      <c r="E277" t="s">
        <v>26</v>
      </c>
      <c r="F277" t="s">
        <v>40</v>
      </c>
      <c r="G277">
        <v>8</v>
      </c>
      <c r="H277">
        <v>5</v>
      </c>
      <c r="I277">
        <v>7</v>
      </c>
      <c r="J277" s="9">
        <v>3</v>
      </c>
      <c r="K277" s="9">
        <v>5</v>
      </c>
      <c r="L277" s="9">
        <v>1</v>
      </c>
      <c r="M277" s="9">
        <v>3</v>
      </c>
      <c r="N277">
        <v>3</v>
      </c>
      <c r="O277">
        <v>5</v>
      </c>
      <c r="P277">
        <v>3</v>
      </c>
      <c r="Q277">
        <v>3</v>
      </c>
      <c r="R277" s="9" t="s">
        <v>44</v>
      </c>
      <c r="S277">
        <v>0</v>
      </c>
      <c r="T277" t="s">
        <v>35</v>
      </c>
      <c r="U277" t="s">
        <v>36</v>
      </c>
      <c r="V277" t="s">
        <v>31</v>
      </c>
    </row>
    <row r="278" spans="1:22" ht="15" customHeight="1" x14ac:dyDescent="0.3">
      <c r="A278">
        <v>0.49087949863373836</v>
      </c>
      <c r="B278" t="s">
        <v>37</v>
      </c>
      <c r="C278" t="s">
        <v>37</v>
      </c>
      <c r="D278" t="s">
        <v>26</v>
      </c>
      <c r="E278" t="s">
        <v>27</v>
      </c>
      <c r="F278" t="s">
        <v>40</v>
      </c>
      <c r="G278">
        <v>5</v>
      </c>
      <c r="H278">
        <v>10</v>
      </c>
      <c r="I278">
        <v>1</v>
      </c>
      <c r="J278" s="9">
        <v>5</v>
      </c>
      <c r="K278" s="9">
        <v>2</v>
      </c>
      <c r="L278" s="9">
        <v>2</v>
      </c>
      <c r="M278" s="9">
        <v>4</v>
      </c>
      <c r="N278">
        <v>5</v>
      </c>
      <c r="O278">
        <v>4</v>
      </c>
      <c r="P278">
        <v>4</v>
      </c>
      <c r="Q278">
        <v>4</v>
      </c>
      <c r="R278" s="9" t="s">
        <v>44</v>
      </c>
      <c r="S278">
        <v>1</v>
      </c>
      <c r="T278" t="s">
        <v>35</v>
      </c>
      <c r="U278" t="s">
        <v>36</v>
      </c>
      <c r="V278" t="s">
        <v>31</v>
      </c>
    </row>
    <row r="279" spans="1:22" ht="15" customHeight="1" x14ac:dyDescent="0.3">
      <c r="A279">
        <v>2.6751482271096583E-2</v>
      </c>
      <c r="B279" t="s">
        <v>24</v>
      </c>
      <c r="C279" t="s">
        <v>24</v>
      </c>
      <c r="D279" t="s">
        <v>26</v>
      </c>
      <c r="E279" t="s">
        <v>26</v>
      </c>
      <c r="F279" t="s">
        <v>40</v>
      </c>
      <c r="G279">
        <v>5</v>
      </c>
      <c r="H279">
        <v>8</v>
      </c>
      <c r="I279">
        <v>2</v>
      </c>
      <c r="J279" s="9">
        <v>5</v>
      </c>
      <c r="K279" s="9">
        <v>5</v>
      </c>
      <c r="L279" s="9">
        <v>1</v>
      </c>
      <c r="M279" s="9">
        <v>4</v>
      </c>
      <c r="N279">
        <v>5</v>
      </c>
      <c r="O279">
        <v>5</v>
      </c>
      <c r="P279">
        <v>5</v>
      </c>
      <c r="Q279">
        <v>4</v>
      </c>
      <c r="R279" s="9" t="s">
        <v>44</v>
      </c>
      <c r="S279">
        <v>0</v>
      </c>
      <c r="T279" t="s">
        <v>35</v>
      </c>
      <c r="U279" t="s">
        <v>22</v>
      </c>
      <c r="V279" t="s">
        <v>31</v>
      </c>
    </row>
    <row r="280" spans="1:22" ht="15" customHeight="1" x14ac:dyDescent="0.3">
      <c r="A280">
        <v>0.93591796987136355</v>
      </c>
      <c r="B280" t="s">
        <v>37</v>
      </c>
      <c r="C280" t="s">
        <v>37</v>
      </c>
      <c r="D280" t="s">
        <v>26</v>
      </c>
      <c r="E280" t="s">
        <v>26</v>
      </c>
      <c r="F280" t="s">
        <v>41</v>
      </c>
      <c r="G280">
        <v>9</v>
      </c>
      <c r="H280">
        <v>9</v>
      </c>
      <c r="I280">
        <v>7</v>
      </c>
      <c r="J280" s="9">
        <v>4</v>
      </c>
      <c r="K280" s="9">
        <v>5</v>
      </c>
      <c r="L280" s="9">
        <v>1</v>
      </c>
      <c r="M280" s="9">
        <v>1</v>
      </c>
      <c r="N280">
        <v>4</v>
      </c>
      <c r="O280">
        <v>5</v>
      </c>
      <c r="P280">
        <v>5</v>
      </c>
      <c r="Q280">
        <v>3</v>
      </c>
      <c r="R280" s="9" t="s">
        <v>44</v>
      </c>
      <c r="S280">
        <v>0</v>
      </c>
      <c r="T280" t="s">
        <v>35</v>
      </c>
      <c r="U280" t="s">
        <v>36</v>
      </c>
      <c r="V280" t="s">
        <v>31</v>
      </c>
    </row>
    <row r="281" spans="1:22" ht="15" customHeight="1" x14ac:dyDescent="0.3">
      <c r="A281">
        <v>4.9154772697761362E-2</v>
      </c>
      <c r="B281" t="s">
        <v>24</v>
      </c>
      <c r="C281" t="s">
        <v>34</v>
      </c>
      <c r="D281" t="s">
        <v>32</v>
      </c>
      <c r="E281" t="s">
        <v>27</v>
      </c>
      <c r="F281" t="s">
        <v>40</v>
      </c>
      <c r="G281">
        <v>9</v>
      </c>
      <c r="H281">
        <v>5</v>
      </c>
      <c r="I281">
        <v>9</v>
      </c>
      <c r="J281" s="9">
        <v>4</v>
      </c>
      <c r="K281" s="9">
        <v>5</v>
      </c>
      <c r="L281" s="9">
        <v>2</v>
      </c>
      <c r="M281" s="9">
        <v>2</v>
      </c>
      <c r="N281">
        <v>4</v>
      </c>
      <c r="O281">
        <v>5</v>
      </c>
      <c r="P281">
        <v>4</v>
      </c>
      <c r="Q281">
        <v>5</v>
      </c>
      <c r="R281" s="9" t="s">
        <v>44</v>
      </c>
      <c r="S281">
        <v>1</v>
      </c>
      <c r="T281" t="s">
        <v>30</v>
      </c>
      <c r="U281" t="s">
        <v>22</v>
      </c>
      <c r="V281" t="s">
        <v>31</v>
      </c>
    </row>
    <row r="282" spans="1:22" ht="15" customHeight="1" x14ac:dyDescent="0.3">
      <c r="A282">
        <v>0.68158938770954347</v>
      </c>
      <c r="B282" t="s">
        <v>24</v>
      </c>
      <c r="C282" t="s">
        <v>24</v>
      </c>
      <c r="D282" t="s">
        <v>26</v>
      </c>
      <c r="E282" t="s">
        <v>27</v>
      </c>
      <c r="F282" t="s">
        <v>40</v>
      </c>
      <c r="G282">
        <v>10</v>
      </c>
      <c r="H282">
        <v>9</v>
      </c>
      <c r="I282">
        <v>1</v>
      </c>
      <c r="J282" s="9">
        <v>2</v>
      </c>
      <c r="K282" s="9">
        <v>3</v>
      </c>
      <c r="L282" s="9">
        <v>2</v>
      </c>
      <c r="M282" s="9">
        <v>2</v>
      </c>
      <c r="N282">
        <v>4</v>
      </c>
      <c r="O282">
        <v>3</v>
      </c>
      <c r="P282">
        <v>4</v>
      </c>
      <c r="Q282">
        <v>4</v>
      </c>
      <c r="R282" s="9" t="s">
        <v>44</v>
      </c>
      <c r="S282">
        <v>0</v>
      </c>
      <c r="T282" t="s">
        <v>30</v>
      </c>
      <c r="U282" t="s">
        <v>36</v>
      </c>
      <c r="V282" t="s">
        <v>31</v>
      </c>
    </row>
    <row r="283" spans="1:22" ht="15" customHeight="1" x14ac:dyDescent="0.3">
      <c r="A283">
        <v>0.22036771076817963</v>
      </c>
      <c r="B283" t="s">
        <v>34</v>
      </c>
      <c r="C283" t="s">
        <v>34</v>
      </c>
      <c r="D283" t="s">
        <v>26</v>
      </c>
      <c r="E283" t="s">
        <v>27</v>
      </c>
      <c r="F283" t="s">
        <v>40</v>
      </c>
      <c r="G283">
        <v>7</v>
      </c>
      <c r="H283">
        <v>7</v>
      </c>
      <c r="I283">
        <v>9</v>
      </c>
      <c r="J283" s="9">
        <v>4</v>
      </c>
      <c r="K283" s="9">
        <v>5</v>
      </c>
      <c r="L283" s="9">
        <v>2</v>
      </c>
      <c r="M283" s="9">
        <v>2</v>
      </c>
      <c r="N283">
        <v>4</v>
      </c>
      <c r="O283">
        <v>5</v>
      </c>
      <c r="P283">
        <v>4</v>
      </c>
      <c r="Q283">
        <v>5</v>
      </c>
      <c r="R283" s="9" t="s">
        <v>44</v>
      </c>
      <c r="S283">
        <v>0</v>
      </c>
      <c r="T283" t="s">
        <v>30</v>
      </c>
      <c r="U283" t="s">
        <v>36</v>
      </c>
      <c r="V283" t="s">
        <v>23</v>
      </c>
    </row>
    <row r="284" spans="1:22" ht="15" customHeight="1" x14ac:dyDescent="0.3">
      <c r="A284">
        <v>0.31626771562888611</v>
      </c>
      <c r="B284" t="s">
        <v>24</v>
      </c>
      <c r="C284" t="s">
        <v>24</v>
      </c>
      <c r="D284" t="s">
        <v>26</v>
      </c>
      <c r="E284" t="s">
        <v>27</v>
      </c>
      <c r="F284" t="s">
        <v>40</v>
      </c>
      <c r="G284">
        <v>9</v>
      </c>
      <c r="H284">
        <v>7</v>
      </c>
      <c r="I284">
        <v>2</v>
      </c>
      <c r="J284" s="9">
        <v>4</v>
      </c>
      <c r="K284" s="9">
        <v>4</v>
      </c>
      <c r="L284" s="9">
        <v>1</v>
      </c>
      <c r="M284" s="9">
        <v>2</v>
      </c>
      <c r="N284">
        <v>4</v>
      </c>
      <c r="O284">
        <v>4</v>
      </c>
      <c r="P284">
        <v>5</v>
      </c>
      <c r="Q284">
        <v>5</v>
      </c>
      <c r="R284" s="9" t="s">
        <v>44</v>
      </c>
      <c r="S284">
        <v>0</v>
      </c>
      <c r="T284" t="s">
        <v>30</v>
      </c>
      <c r="U284" t="s">
        <v>36</v>
      </c>
      <c r="V284" t="s">
        <v>31</v>
      </c>
    </row>
    <row r="285" spans="1:22" ht="15" customHeight="1" x14ac:dyDescent="0.3">
      <c r="A285">
        <v>0.16473360613655219</v>
      </c>
      <c r="B285" t="s">
        <v>25</v>
      </c>
      <c r="C285" t="s">
        <v>34</v>
      </c>
      <c r="D285" t="s">
        <v>26</v>
      </c>
      <c r="E285" t="s">
        <v>27</v>
      </c>
      <c r="F285" t="s">
        <v>41</v>
      </c>
      <c r="G285">
        <v>8</v>
      </c>
      <c r="H285">
        <v>4</v>
      </c>
      <c r="I285">
        <v>7</v>
      </c>
      <c r="J285" s="9">
        <v>1</v>
      </c>
      <c r="K285" s="9">
        <v>1</v>
      </c>
      <c r="L285" s="9">
        <v>1</v>
      </c>
      <c r="M285" s="9">
        <v>2</v>
      </c>
      <c r="N285">
        <v>3</v>
      </c>
      <c r="O285">
        <v>3</v>
      </c>
      <c r="P285">
        <v>3</v>
      </c>
      <c r="Q285">
        <v>4</v>
      </c>
      <c r="R285" s="9" t="s">
        <v>44</v>
      </c>
      <c r="S285">
        <v>0</v>
      </c>
      <c r="T285" t="s">
        <v>35</v>
      </c>
      <c r="U285" t="s">
        <v>36</v>
      </c>
      <c r="V285" t="s">
        <v>31</v>
      </c>
    </row>
    <row r="286" spans="1:22" ht="15" customHeight="1" x14ac:dyDescent="0.3">
      <c r="A286">
        <v>0.43715249544155044</v>
      </c>
      <c r="B286" t="s">
        <v>24</v>
      </c>
      <c r="C286" t="s">
        <v>24</v>
      </c>
      <c r="D286" t="s">
        <v>26</v>
      </c>
      <c r="E286" t="s">
        <v>27</v>
      </c>
      <c r="F286" t="s">
        <v>40</v>
      </c>
      <c r="G286">
        <v>10</v>
      </c>
      <c r="H286">
        <v>5</v>
      </c>
      <c r="I286">
        <v>10</v>
      </c>
      <c r="J286" s="9">
        <v>5</v>
      </c>
      <c r="K286" s="9">
        <v>5</v>
      </c>
      <c r="L286" s="9">
        <v>1</v>
      </c>
      <c r="M286" s="9">
        <v>2</v>
      </c>
      <c r="N286">
        <v>5</v>
      </c>
      <c r="O286">
        <v>5</v>
      </c>
      <c r="P286">
        <v>5</v>
      </c>
      <c r="Q286">
        <v>5</v>
      </c>
      <c r="R286" s="9" t="s">
        <v>44</v>
      </c>
      <c r="S286">
        <v>1</v>
      </c>
      <c r="T286" t="s">
        <v>35</v>
      </c>
      <c r="U286" t="s">
        <v>36</v>
      </c>
      <c r="V286" t="s">
        <v>31</v>
      </c>
    </row>
    <row r="287" spans="1:22" ht="15" customHeight="1" x14ac:dyDescent="0.3">
      <c r="A287">
        <v>0.72102888345357885</v>
      </c>
      <c r="B287" t="s">
        <v>25</v>
      </c>
      <c r="C287" t="s">
        <v>25</v>
      </c>
      <c r="D287" t="s">
        <v>26</v>
      </c>
      <c r="E287" t="s">
        <v>27</v>
      </c>
      <c r="F287" t="s">
        <v>40</v>
      </c>
      <c r="G287">
        <v>10</v>
      </c>
      <c r="H287">
        <v>3</v>
      </c>
      <c r="I287">
        <v>10</v>
      </c>
      <c r="J287" s="9">
        <v>4</v>
      </c>
      <c r="K287" s="9">
        <v>4</v>
      </c>
      <c r="L287" s="9">
        <v>3</v>
      </c>
      <c r="M287" s="9">
        <v>4</v>
      </c>
      <c r="N287">
        <v>4</v>
      </c>
      <c r="O287">
        <v>4</v>
      </c>
      <c r="P287">
        <v>3</v>
      </c>
      <c r="Q287">
        <v>4</v>
      </c>
      <c r="R287" s="9" t="s">
        <v>44</v>
      </c>
      <c r="S287">
        <v>0</v>
      </c>
      <c r="T287" t="s">
        <v>35</v>
      </c>
      <c r="U287" t="s">
        <v>36</v>
      </c>
      <c r="V287" t="s">
        <v>31</v>
      </c>
    </row>
    <row r="288" spans="1:22" ht="15" customHeight="1" x14ac:dyDescent="0.3">
      <c r="A288">
        <v>0.71968989881781742</v>
      </c>
      <c r="B288" t="s">
        <v>34</v>
      </c>
      <c r="C288" t="s">
        <v>24</v>
      </c>
      <c r="D288" t="s">
        <v>26</v>
      </c>
      <c r="E288" t="s">
        <v>27</v>
      </c>
      <c r="F288" t="s">
        <v>38</v>
      </c>
      <c r="G288">
        <v>8</v>
      </c>
      <c r="H288">
        <v>9</v>
      </c>
      <c r="I288">
        <v>7</v>
      </c>
      <c r="J288" s="9">
        <v>5</v>
      </c>
      <c r="K288" s="9">
        <v>5</v>
      </c>
      <c r="L288" s="9">
        <v>1</v>
      </c>
      <c r="M288" s="9">
        <v>2</v>
      </c>
      <c r="N288">
        <v>5</v>
      </c>
      <c r="O288">
        <v>5</v>
      </c>
      <c r="P288">
        <v>5</v>
      </c>
      <c r="Q288">
        <v>5</v>
      </c>
      <c r="R288" s="9" t="s">
        <v>44</v>
      </c>
      <c r="S288">
        <v>0</v>
      </c>
      <c r="T288" t="s">
        <v>35</v>
      </c>
      <c r="U288" t="s">
        <v>36</v>
      </c>
      <c r="V288" t="s">
        <v>31</v>
      </c>
    </row>
    <row r="289" spans="1:22" ht="15" customHeight="1" x14ac:dyDescent="0.3">
      <c r="A289">
        <v>0.79497274261497752</v>
      </c>
      <c r="B289" t="s">
        <v>37</v>
      </c>
      <c r="C289" t="s">
        <v>25</v>
      </c>
      <c r="D289" t="s">
        <v>32</v>
      </c>
      <c r="E289" t="s">
        <v>27</v>
      </c>
      <c r="F289" t="s">
        <v>40</v>
      </c>
      <c r="G289">
        <v>6</v>
      </c>
      <c r="H289">
        <v>10</v>
      </c>
      <c r="I289">
        <v>5</v>
      </c>
      <c r="J289" s="9">
        <v>1</v>
      </c>
      <c r="K289" s="9">
        <v>5</v>
      </c>
      <c r="L289" s="9">
        <v>1</v>
      </c>
      <c r="M289" s="9">
        <v>3</v>
      </c>
      <c r="N289">
        <v>3</v>
      </c>
      <c r="O289">
        <v>5</v>
      </c>
      <c r="P289">
        <v>5</v>
      </c>
      <c r="Q289">
        <v>3</v>
      </c>
      <c r="R289" s="9" t="s">
        <v>44</v>
      </c>
      <c r="S289">
        <v>0</v>
      </c>
      <c r="T289" t="s">
        <v>35</v>
      </c>
      <c r="U289" t="s">
        <v>22</v>
      </c>
      <c r="V289" t="s">
        <v>31</v>
      </c>
    </row>
    <row r="290" spans="1:22" ht="15" customHeight="1" x14ac:dyDescent="0.3">
      <c r="A290">
        <v>0.66714910712899433</v>
      </c>
      <c r="B290" t="s">
        <v>24</v>
      </c>
      <c r="C290" t="s">
        <v>24</v>
      </c>
      <c r="D290" t="s">
        <v>26</v>
      </c>
      <c r="E290" t="s">
        <v>26</v>
      </c>
      <c r="F290" t="s">
        <v>40</v>
      </c>
      <c r="G290">
        <v>7</v>
      </c>
      <c r="H290">
        <v>6</v>
      </c>
      <c r="I290">
        <v>10</v>
      </c>
      <c r="J290" s="9">
        <v>3</v>
      </c>
      <c r="K290" s="9">
        <v>4</v>
      </c>
      <c r="L290" s="9">
        <v>1</v>
      </c>
      <c r="M290" s="9">
        <v>3</v>
      </c>
      <c r="N290">
        <v>3</v>
      </c>
      <c r="O290">
        <v>4</v>
      </c>
      <c r="P290">
        <v>3</v>
      </c>
      <c r="Q290">
        <v>3</v>
      </c>
      <c r="R290" s="9" t="s">
        <v>44</v>
      </c>
      <c r="S290">
        <v>0</v>
      </c>
      <c r="T290" t="s">
        <v>35</v>
      </c>
      <c r="U290" t="s">
        <v>36</v>
      </c>
      <c r="V290" t="s">
        <v>31</v>
      </c>
    </row>
    <row r="291" spans="1:22" ht="15" customHeight="1" x14ac:dyDescent="0.3">
      <c r="A291">
        <v>0.90186006799687402</v>
      </c>
      <c r="B291" t="s">
        <v>24</v>
      </c>
      <c r="C291" t="s">
        <v>34</v>
      </c>
      <c r="D291" t="s">
        <v>32</v>
      </c>
      <c r="E291" t="s">
        <v>26</v>
      </c>
      <c r="F291" t="s">
        <v>40</v>
      </c>
      <c r="G291">
        <v>10</v>
      </c>
      <c r="H291">
        <v>10</v>
      </c>
      <c r="I291">
        <v>2</v>
      </c>
      <c r="J291" s="9">
        <v>4</v>
      </c>
      <c r="K291" s="9">
        <v>4</v>
      </c>
      <c r="L291" s="9">
        <v>1</v>
      </c>
      <c r="M291" s="9">
        <v>1</v>
      </c>
      <c r="N291">
        <v>4</v>
      </c>
      <c r="O291">
        <v>4</v>
      </c>
      <c r="P291">
        <v>3</v>
      </c>
      <c r="Q291">
        <v>3</v>
      </c>
      <c r="R291" s="9" t="s">
        <v>44</v>
      </c>
      <c r="S291">
        <v>0</v>
      </c>
      <c r="T291" t="s">
        <v>30</v>
      </c>
      <c r="U291" t="s">
        <v>22</v>
      </c>
      <c r="V291" t="s">
        <v>31</v>
      </c>
    </row>
    <row r="292" spans="1:22" ht="15" customHeight="1" x14ac:dyDescent="0.3">
      <c r="A292">
        <v>0.12730014826043634</v>
      </c>
      <c r="B292" t="s">
        <v>34</v>
      </c>
      <c r="C292" t="s">
        <v>24</v>
      </c>
      <c r="D292" t="s">
        <v>26</v>
      </c>
      <c r="E292" t="s">
        <v>27</v>
      </c>
      <c r="F292" t="s">
        <v>40</v>
      </c>
      <c r="G292">
        <v>8</v>
      </c>
      <c r="H292">
        <v>8</v>
      </c>
      <c r="I292">
        <v>5</v>
      </c>
      <c r="J292" s="9">
        <v>3</v>
      </c>
      <c r="K292" s="9">
        <v>5</v>
      </c>
      <c r="L292" s="9">
        <v>2</v>
      </c>
      <c r="M292" s="9">
        <v>2</v>
      </c>
      <c r="N292">
        <v>3</v>
      </c>
      <c r="O292">
        <v>5</v>
      </c>
      <c r="P292">
        <v>4</v>
      </c>
      <c r="Q292">
        <v>4</v>
      </c>
      <c r="R292" s="9" t="s">
        <v>44</v>
      </c>
      <c r="S292">
        <v>0</v>
      </c>
      <c r="T292" t="s">
        <v>35</v>
      </c>
      <c r="U292" t="s">
        <v>22</v>
      </c>
      <c r="V292" t="s">
        <v>31</v>
      </c>
    </row>
    <row r="293" spans="1:22" ht="15" customHeight="1" x14ac:dyDescent="0.3">
      <c r="A293">
        <v>0.79679692527441515</v>
      </c>
      <c r="B293" t="s">
        <v>34</v>
      </c>
      <c r="C293" t="s">
        <v>24</v>
      </c>
      <c r="D293" t="s">
        <v>26</v>
      </c>
      <c r="E293" t="s">
        <v>27</v>
      </c>
      <c r="F293" t="s">
        <v>40</v>
      </c>
      <c r="G293">
        <v>10</v>
      </c>
      <c r="H293">
        <v>5</v>
      </c>
      <c r="I293">
        <v>10</v>
      </c>
      <c r="J293" s="9">
        <v>2</v>
      </c>
      <c r="K293" s="9">
        <v>5</v>
      </c>
      <c r="L293" s="9">
        <v>1</v>
      </c>
      <c r="M293" s="9">
        <v>1</v>
      </c>
      <c r="N293">
        <v>4</v>
      </c>
      <c r="O293">
        <v>5</v>
      </c>
      <c r="P293">
        <v>3</v>
      </c>
      <c r="Q293">
        <v>3</v>
      </c>
      <c r="R293" s="9" t="s">
        <v>44</v>
      </c>
      <c r="S293">
        <v>0</v>
      </c>
      <c r="T293" t="s">
        <v>30</v>
      </c>
      <c r="U293" t="s">
        <v>36</v>
      </c>
      <c r="V293" t="s">
        <v>31</v>
      </c>
    </row>
    <row r="294" spans="1:22" ht="15" customHeight="1" x14ac:dyDescent="0.3">
      <c r="A294">
        <v>0.68205656767170919</v>
      </c>
      <c r="B294" t="s">
        <v>25</v>
      </c>
      <c r="C294" t="s">
        <v>37</v>
      </c>
      <c r="D294" t="s">
        <v>26</v>
      </c>
      <c r="E294" t="s">
        <v>26</v>
      </c>
      <c r="F294" t="s">
        <v>40</v>
      </c>
      <c r="G294">
        <v>6</v>
      </c>
      <c r="H294">
        <v>8</v>
      </c>
      <c r="I294">
        <v>5</v>
      </c>
      <c r="J294" s="9">
        <v>4</v>
      </c>
      <c r="K294" s="9">
        <v>5</v>
      </c>
      <c r="L294" s="9">
        <v>1</v>
      </c>
      <c r="M294" s="9">
        <v>2</v>
      </c>
      <c r="N294">
        <v>4</v>
      </c>
      <c r="O294">
        <v>5</v>
      </c>
      <c r="P294">
        <v>5</v>
      </c>
      <c r="Q294">
        <v>5</v>
      </c>
      <c r="R294" s="9" t="s">
        <v>44</v>
      </c>
      <c r="S294">
        <v>1</v>
      </c>
      <c r="T294" t="s">
        <v>35</v>
      </c>
      <c r="U294" t="s">
        <v>36</v>
      </c>
      <c r="V294" t="s">
        <v>31</v>
      </c>
    </row>
    <row r="295" spans="1:22" ht="15" customHeight="1" x14ac:dyDescent="0.3">
      <c r="A295">
        <v>0.34897271794123308</v>
      </c>
      <c r="B295" t="s">
        <v>34</v>
      </c>
      <c r="C295" t="s">
        <v>34</v>
      </c>
      <c r="D295" t="s">
        <v>26</v>
      </c>
      <c r="E295" t="s">
        <v>27</v>
      </c>
      <c r="F295" t="s">
        <v>40</v>
      </c>
      <c r="G295">
        <v>10</v>
      </c>
      <c r="H295">
        <v>5</v>
      </c>
      <c r="I295">
        <v>10</v>
      </c>
      <c r="J295" s="9">
        <v>1</v>
      </c>
      <c r="K295" s="9">
        <v>2</v>
      </c>
      <c r="L295" s="9">
        <v>1</v>
      </c>
      <c r="M295" s="9">
        <v>1</v>
      </c>
      <c r="N295">
        <v>3</v>
      </c>
      <c r="O295">
        <v>4</v>
      </c>
      <c r="P295">
        <v>3</v>
      </c>
      <c r="Q295">
        <v>3</v>
      </c>
      <c r="R295" s="9" t="s">
        <v>44</v>
      </c>
      <c r="S295">
        <v>0</v>
      </c>
      <c r="T295" t="s">
        <v>35</v>
      </c>
      <c r="U295" t="s">
        <v>22</v>
      </c>
      <c r="V295" t="s">
        <v>23</v>
      </c>
    </row>
    <row r="296" spans="1:22" ht="15" customHeight="1" x14ac:dyDescent="0.3">
      <c r="A296">
        <v>0.58839179249611906</v>
      </c>
      <c r="B296" t="s">
        <v>24</v>
      </c>
      <c r="C296" t="s">
        <v>24</v>
      </c>
      <c r="D296" t="s">
        <v>26</v>
      </c>
      <c r="E296" t="s">
        <v>27</v>
      </c>
      <c r="F296" t="s">
        <v>41</v>
      </c>
      <c r="G296">
        <v>3</v>
      </c>
      <c r="H296">
        <v>5</v>
      </c>
      <c r="I296">
        <v>7</v>
      </c>
      <c r="J296" s="9">
        <v>5</v>
      </c>
      <c r="K296" s="9">
        <v>5</v>
      </c>
      <c r="L296" s="9">
        <v>1</v>
      </c>
      <c r="M296" s="9">
        <v>2</v>
      </c>
      <c r="N296">
        <v>5</v>
      </c>
      <c r="O296">
        <v>5</v>
      </c>
      <c r="P296">
        <v>5</v>
      </c>
      <c r="Q296">
        <v>4</v>
      </c>
      <c r="R296" s="9" t="s">
        <v>44</v>
      </c>
      <c r="S296">
        <v>0</v>
      </c>
      <c r="T296" t="s">
        <v>30</v>
      </c>
      <c r="U296" t="s">
        <v>36</v>
      </c>
      <c r="V296" t="s">
        <v>31</v>
      </c>
    </row>
    <row r="297" spans="1:22" ht="15" customHeight="1" x14ac:dyDescent="0.3">
      <c r="A297">
        <v>0.2101092090434139</v>
      </c>
      <c r="B297" t="s">
        <v>34</v>
      </c>
      <c r="C297" t="s">
        <v>34</v>
      </c>
      <c r="D297" t="s">
        <v>26</v>
      </c>
      <c r="E297" t="s">
        <v>27</v>
      </c>
      <c r="F297" t="s">
        <v>41</v>
      </c>
      <c r="G297">
        <v>9</v>
      </c>
      <c r="H297">
        <v>8</v>
      </c>
      <c r="I297">
        <v>2</v>
      </c>
      <c r="J297" s="9">
        <v>2</v>
      </c>
      <c r="K297" s="9">
        <v>5</v>
      </c>
      <c r="L297" s="9">
        <v>1</v>
      </c>
      <c r="M297" s="9">
        <v>2</v>
      </c>
      <c r="N297">
        <v>4</v>
      </c>
      <c r="O297">
        <v>5</v>
      </c>
      <c r="P297">
        <v>3</v>
      </c>
      <c r="Q297">
        <v>4</v>
      </c>
      <c r="R297" s="9" t="s">
        <v>44</v>
      </c>
      <c r="S297">
        <v>0</v>
      </c>
      <c r="T297" t="s">
        <v>35</v>
      </c>
      <c r="U297" t="s">
        <v>36</v>
      </c>
      <c r="V297" t="s">
        <v>31</v>
      </c>
    </row>
    <row r="298" spans="1:22" ht="15" customHeight="1" x14ac:dyDescent="0.3">
      <c r="A298">
        <v>0.79413531871352561</v>
      </c>
      <c r="B298" t="s">
        <v>34</v>
      </c>
      <c r="C298" t="s">
        <v>24</v>
      </c>
      <c r="D298" t="s">
        <v>26</v>
      </c>
      <c r="E298" t="s">
        <v>26</v>
      </c>
      <c r="F298" t="s">
        <v>40</v>
      </c>
      <c r="G298">
        <v>6</v>
      </c>
      <c r="H298">
        <v>5</v>
      </c>
      <c r="I298">
        <v>8</v>
      </c>
      <c r="J298" s="9">
        <v>2</v>
      </c>
      <c r="K298" s="9">
        <v>5</v>
      </c>
      <c r="L298" s="9">
        <v>2</v>
      </c>
      <c r="M298" s="9">
        <v>2</v>
      </c>
      <c r="N298">
        <v>4</v>
      </c>
      <c r="O298">
        <v>5</v>
      </c>
      <c r="P298">
        <v>4</v>
      </c>
      <c r="Q298">
        <v>4</v>
      </c>
      <c r="R298" s="9" t="s">
        <v>44</v>
      </c>
      <c r="S298">
        <v>0</v>
      </c>
      <c r="T298" t="s">
        <v>30</v>
      </c>
      <c r="U298" t="s">
        <v>22</v>
      </c>
      <c r="V298" t="s">
        <v>31</v>
      </c>
    </row>
    <row r="299" spans="1:22" ht="15" customHeight="1" x14ac:dyDescent="0.3">
      <c r="A299">
        <v>0.37219724947073174</v>
      </c>
      <c r="B299" t="s">
        <v>34</v>
      </c>
      <c r="C299" t="s">
        <v>34</v>
      </c>
      <c r="D299" t="s">
        <v>26</v>
      </c>
      <c r="E299" t="s">
        <v>27</v>
      </c>
      <c r="F299" t="s">
        <v>40</v>
      </c>
      <c r="G299">
        <v>6</v>
      </c>
      <c r="H299">
        <v>5</v>
      </c>
      <c r="I299">
        <v>6</v>
      </c>
      <c r="J299" s="9">
        <v>3</v>
      </c>
      <c r="K299" s="9">
        <v>5</v>
      </c>
      <c r="L299" s="9">
        <v>1</v>
      </c>
      <c r="M299" s="9">
        <v>2</v>
      </c>
      <c r="N299">
        <v>3</v>
      </c>
      <c r="O299">
        <v>5</v>
      </c>
      <c r="P299">
        <v>5</v>
      </c>
      <c r="Q299">
        <v>5</v>
      </c>
      <c r="R299" s="9" t="s">
        <v>44</v>
      </c>
      <c r="S299">
        <v>0</v>
      </c>
      <c r="T299" t="s">
        <v>35</v>
      </c>
      <c r="U299" t="s">
        <v>22</v>
      </c>
      <c r="V299" t="s">
        <v>31</v>
      </c>
    </row>
    <row r="300" spans="1:22" ht="15" customHeight="1" x14ac:dyDescent="0.3">
      <c r="A300">
        <v>0.3903421048197695</v>
      </c>
      <c r="B300" t="s">
        <v>25</v>
      </c>
      <c r="C300" t="s">
        <v>34</v>
      </c>
      <c r="D300" t="s">
        <v>26</v>
      </c>
      <c r="E300" t="s">
        <v>27</v>
      </c>
      <c r="F300" t="s">
        <v>40</v>
      </c>
      <c r="G300">
        <v>7</v>
      </c>
      <c r="H300">
        <v>4</v>
      </c>
      <c r="I300">
        <v>10</v>
      </c>
      <c r="J300" s="9">
        <v>3</v>
      </c>
      <c r="K300" s="9">
        <v>5</v>
      </c>
      <c r="L300" s="9">
        <v>1</v>
      </c>
      <c r="M300" s="9">
        <v>1</v>
      </c>
      <c r="N300">
        <v>3</v>
      </c>
      <c r="O300">
        <v>5</v>
      </c>
      <c r="P300">
        <v>3</v>
      </c>
      <c r="Q300">
        <v>3</v>
      </c>
      <c r="R300" s="9" t="s">
        <v>44</v>
      </c>
      <c r="S300">
        <v>1</v>
      </c>
      <c r="T300" t="s">
        <v>35</v>
      </c>
      <c r="U300" t="s">
        <v>22</v>
      </c>
      <c r="V300" t="s">
        <v>31</v>
      </c>
    </row>
    <row r="301" spans="1:22" ht="15" customHeight="1" x14ac:dyDescent="0.3">
      <c r="A301">
        <v>0.36261782231023609</v>
      </c>
      <c r="B301" t="s">
        <v>25</v>
      </c>
      <c r="C301" t="s">
        <v>37</v>
      </c>
      <c r="D301" t="s">
        <v>26</v>
      </c>
      <c r="E301" t="s">
        <v>27</v>
      </c>
      <c r="F301" t="s">
        <v>40</v>
      </c>
      <c r="G301">
        <v>3</v>
      </c>
      <c r="H301">
        <v>9</v>
      </c>
      <c r="I301">
        <v>3</v>
      </c>
      <c r="J301" s="9">
        <v>1</v>
      </c>
      <c r="K301" s="9">
        <v>4</v>
      </c>
      <c r="L301" s="9">
        <v>1</v>
      </c>
      <c r="M301" s="9">
        <v>1</v>
      </c>
      <c r="N301">
        <v>3</v>
      </c>
      <c r="O301">
        <v>4</v>
      </c>
      <c r="P301">
        <v>3</v>
      </c>
      <c r="Q301">
        <v>5</v>
      </c>
      <c r="R301" s="9" t="s">
        <v>44</v>
      </c>
      <c r="S301">
        <v>0</v>
      </c>
      <c r="T301" t="s">
        <v>35</v>
      </c>
      <c r="U301" t="s">
        <v>36</v>
      </c>
      <c r="V301" t="s">
        <v>31</v>
      </c>
    </row>
    <row r="302" spans="1:22" ht="15" customHeight="1" x14ac:dyDescent="0.3">
      <c r="A302">
        <v>0.72525147689454572</v>
      </c>
      <c r="B302" t="s">
        <v>34</v>
      </c>
      <c r="C302" t="s">
        <v>34</v>
      </c>
      <c r="D302" t="s">
        <v>26</v>
      </c>
      <c r="E302" t="s">
        <v>27</v>
      </c>
      <c r="F302" t="s">
        <v>40</v>
      </c>
      <c r="G302">
        <v>10</v>
      </c>
      <c r="H302">
        <v>10</v>
      </c>
      <c r="I302">
        <v>6</v>
      </c>
      <c r="J302" s="9">
        <v>5</v>
      </c>
      <c r="K302" s="9">
        <v>2</v>
      </c>
      <c r="L302" s="9">
        <v>4</v>
      </c>
      <c r="M302" s="9">
        <v>2</v>
      </c>
      <c r="N302">
        <v>5</v>
      </c>
      <c r="O302">
        <v>4</v>
      </c>
      <c r="P302">
        <v>4</v>
      </c>
      <c r="Q302">
        <v>4</v>
      </c>
      <c r="R302" s="9" t="s">
        <v>44</v>
      </c>
      <c r="S302">
        <v>0</v>
      </c>
      <c r="T302" t="s">
        <v>35</v>
      </c>
      <c r="U302" t="s">
        <v>36</v>
      </c>
      <c r="V302" t="s">
        <v>31</v>
      </c>
    </row>
    <row r="303" spans="1:22" ht="15" customHeight="1" x14ac:dyDescent="0.3">
      <c r="A303">
        <v>0.20179230321231956</v>
      </c>
      <c r="B303" t="s">
        <v>37</v>
      </c>
      <c r="C303" t="s">
        <v>34</v>
      </c>
      <c r="D303" t="s">
        <v>26</v>
      </c>
      <c r="E303" t="s">
        <v>32</v>
      </c>
      <c r="F303" t="s">
        <v>40</v>
      </c>
      <c r="G303">
        <v>9</v>
      </c>
      <c r="H303">
        <v>4</v>
      </c>
      <c r="I303">
        <v>9</v>
      </c>
      <c r="J303" s="9">
        <v>3</v>
      </c>
      <c r="K303" s="9">
        <v>5</v>
      </c>
      <c r="L303" s="9">
        <v>3</v>
      </c>
      <c r="M303" s="9">
        <v>4</v>
      </c>
      <c r="N303">
        <v>3</v>
      </c>
      <c r="O303">
        <v>5</v>
      </c>
      <c r="P303">
        <v>3</v>
      </c>
      <c r="Q303">
        <v>4</v>
      </c>
      <c r="R303" s="9" t="s">
        <v>44</v>
      </c>
      <c r="S303">
        <v>0</v>
      </c>
      <c r="T303" t="s">
        <v>35</v>
      </c>
      <c r="U303" t="s">
        <v>36</v>
      </c>
      <c r="V303" t="s">
        <v>31</v>
      </c>
    </row>
    <row r="304" spans="1:22" ht="15" customHeight="1" x14ac:dyDescent="0.3">
      <c r="A304">
        <v>0.96104347632439235</v>
      </c>
      <c r="B304" t="s">
        <v>34</v>
      </c>
      <c r="C304" t="s">
        <v>24</v>
      </c>
      <c r="D304" t="s">
        <v>26</v>
      </c>
      <c r="E304" t="s">
        <v>32</v>
      </c>
      <c r="F304" t="s">
        <v>40</v>
      </c>
      <c r="G304">
        <v>1</v>
      </c>
      <c r="H304">
        <v>7</v>
      </c>
      <c r="I304">
        <v>2</v>
      </c>
      <c r="J304" s="9">
        <v>3</v>
      </c>
      <c r="K304" s="9">
        <v>5</v>
      </c>
      <c r="L304" s="9">
        <v>1</v>
      </c>
      <c r="M304" s="9">
        <v>3</v>
      </c>
      <c r="N304">
        <v>3</v>
      </c>
      <c r="O304">
        <v>5</v>
      </c>
      <c r="P304">
        <v>3</v>
      </c>
      <c r="Q304">
        <v>3</v>
      </c>
      <c r="R304" s="9" t="s">
        <v>44</v>
      </c>
      <c r="S304">
        <v>1</v>
      </c>
      <c r="T304" t="s">
        <v>30</v>
      </c>
      <c r="U304" t="s">
        <v>36</v>
      </c>
      <c r="V304" t="s">
        <v>31</v>
      </c>
    </row>
    <row r="305" spans="1:22" ht="15" customHeight="1" x14ac:dyDescent="0.3">
      <c r="A305">
        <v>0.65997714743853897</v>
      </c>
      <c r="B305" t="s">
        <v>34</v>
      </c>
      <c r="C305" t="s">
        <v>42</v>
      </c>
      <c r="D305" t="s">
        <v>26</v>
      </c>
      <c r="E305" t="s">
        <v>32</v>
      </c>
      <c r="F305" t="s">
        <v>40</v>
      </c>
      <c r="G305">
        <v>9</v>
      </c>
      <c r="H305">
        <v>7</v>
      </c>
      <c r="I305">
        <v>9</v>
      </c>
      <c r="J305" s="9">
        <v>5</v>
      </c>
      <c r="K305" s="9">
        <v>5</v>
      </c>
      <c r="L305" s="9">
        <v>1</v>
      </c>
      <c r="M305" s="9">
        <v>1</v>
      </c>
      <c r="N305">
        <v>5</v>
      </c>
      <c r="O305">
        <v>5</v>
      </c>
      <c r="P305">
        <v>3</v>
      </c>
      <c r="Q305">
        <v>3</v>
      </c>
      <c r="R305" s="9" t="s">
        <v>44</v>
      </c>
      <c r="S305">
        <v>0</v>
      </c>
      <c r="T305" t="s">
        <v>30</v>
      </c>
      <c r="U305" t="s">
        <v>36</v>
      </c>
      <c r="V305" t="s">
        <v>31</v>
      </c>
    </row>
    <row r="306" spans="1:22" ht="15" customHeight="1" x14ac:dyDescent="0.3">
      <c r="A306">
        <v>0.69516918645551462</v>
      </c>
      <c r="B306" t="s">
        <v>25</v>
      </c>
      <c r="C306" t="s">
        <v>25</v>
      </c>
      <c r="D306" t="s">
        <v>26</v>
      </c>
      <c r="E306" t="s">
        <v>27</v>
      </c>
      <c r="F306" t="s">
        <v>40</v>
      </c>
      <c r="G306">
        <v>8</v>
      </c>
      <c r="H306">
        <v>6</v>
      </c>
      <c r="I306">
        <v>10</v>
      </c>
      <c r="J306" s="9">
        <v>4</v>
      </c>
      <c r="K306" s="9">
        <v>4</v>
      </c>
      <c r="L306" s="9">
        <v>3</v>
      </c>
      <c r="M306" s="9">
        <v>3</v>
      </c>
      <c r="N306">
        <v>4</v>
      </c>
      <c r="O306">
        <v>4</v>
      </c>
      <c r="P306">
        <v>3</v>
      </c>
      <c r="Q306">
        <v>3</v>
      </c>
      <c r="R306" s="9" t="s">
        <v>44</v>
      </c>
      <c r="S306">
        <v>0</v>
      </c>
      <c r="T306" t="s">
        <v>30</v>
      </c>
      <c r="U306" t="s">
        <v>36</v>
      </c>
      <c r="V306" t="s">
        <v>31</v>
      </c>
    </row>
    <row r="307" spans="1:22" ht="15" customHeight="1" x14ac:dyDescent="0.3">
      <c r="A307">
        <v>0.8809592980769575</v>
      </c>
      <c r="B307" t="s">
        <v>24</v>
      </c>
      <c r="C307" t="s">
        <v>24</v>
      </c>
      <c r="D307" t="s">
        <v>26</v>
      </c>
      <c r="E307" t="s">
        <v>27</v>
      </c>
      <c r="F307" t="s">
        <v>39</v>
      </c>
      <c r="G307">
        <v>8</v>
      </c>
      <c r="H307">
        <v>4</v>
      </c>
      <c r="I307">
        <v>7</v>
      </c>
      <c r="J307" s="9">
        <v>5</v>
      </c>
      <c r="K307" s="9">
        <v>5</v>
      </c>
      <c r="L307" s="9">
        <v>4</v>
      </c>
      <c r="M307" s="9">
        <v>2</v>
      </c>
      <c r="N307">
        <v>5</v>
      </c>
      <c r="O307">
        <v>5</v>
      </c>
      <c r="P307">
        <v>4</v>
      </c>
      <c r="Q307">
        <v>5</v>
      </c>
      <c r="R307" s="9" t="s">
        <v>44</v>
      </c>
      <c r="S307">
        <v>0</v>
      </c>
      <c r="T307" t="s">
        <v>35</v>
      </c>
      <c r="U307" t="s">
        <v>36</v>
      </c>
      <c r="V307" t="s">
        <v>31</v>
      </c>
    </row>
    <row r="308" spans="1:22" ht="15" customHeight="1" x14ac:dyDescent="0.3">
      <c r="A308">
        <v>0.37908320006960838</v>
      </c>
      <c r="B308" t="s">
        <v>25</v>
      </c>
      <c r="C308" t="s">
        <v>37</v>
      </c>
      <c r="D308" t="s">
        <v>26</v>
      </c>
      <c r="E308" t="s">
        <v>27</v>
      </c>
      <c r="F308" t="s">
        <v>39</v>
      </c>
      <c r="G308">
        <v>10</v>
      </c>
      <c r="H308">
        <v>7</v>
      </c>
      <c r="I308">
        <v>5</v>
      </c>
      <c r="J308" s="9">
        <v>5</v>
      </c>
      <c r="K308" s="9">
        <v>5</v>
      </c>
      <c r="L308" s="9">
        <v>1</v>
      </c>
      <c r="M308" s="9">
        <v>1</v>
      </c>
      <c r="N308">
        <v>5</v>
      </c>
      <c r="O308">
        <v>5</v>
      </c>
      <c r="P308">
        <v>3</v>
      </c>
      <c r="Q308">
        <v>3</v>
      </c>
      <c r="R308" s="9" t="s">
        <v>44</v>
      </c>
      <c r="S308">
        <v>0</v>
      </c>
      <c r="T308" t="s">
        <v>35</v>
      </c>
      <c r="U308" t="s">
        <v>36</v>
      </c>
      <c r="V308" t="s">
        <v>31</v>
      </c>
    </row>
    <row r="309" spans="1:22" ht="15" customHeight="1" x14ac:dyDescent="0.3">
      <c r="A309">
        <v>0.84079979162485441</v>
      </c>
      <c r="B309" t="s">
        <v>25</v>
      </c>
      <c r="C309" t="s">
        <v>25</v>
      </c>
      <c r="D309" t="s">
        <v>26</v>
      </c>
      <c r="E309" t="s">
        <v>27</v>
      </c>
      <c r="F309" t="s">
        <v>40</v>
      </c>
      <c r="G309">
        <v>2</v>
      </c>
      <c r="H309">
        <v>9</v>
      </c>
      <c r="I309">
        <v>8</v>
      </c>
      <c r="J309" s="9">
        <v>4</v>
      </c>
      <c r="K309" s="9">
        <v>3</v>
      </c>
      <c r="L309" s="9">
        <v>2</v>
      </c>
      <c r="M309" s="9">
        <v>2</v>
      </c>
      <c r="N309">
        <v>4</v>
      </c>
      <c r="O309">
        <v>3</v>
      </c>
      <c r="P309">
        <v>4</v>
      </c>
      <c r="Q309">
        <v>4</v>
      </c>
      <c r="R309" s="9" t="s">
        <v>44</v>
      </c>
      <c r="S309">
        <v>0</v>
      </c>
      <c r="T309" t="s">
        <v>35</v>
      </c>
      <c r="U309" t="s">
        <v>36</v>
      </c>
      <c r="V309" t="s">
        <v>31</v>
      </c>
    </row>
    <row r="310" spans="1:22" ht="15" customHeight="1" x14ac:dyDescent="0.3">
      <c r="A310">
        <v>0.21625441311769689</v>
      </c>
      <c r="B310" t="s">
        <v>42</v>
      </c>
      <c r="C310" t="s">
        <v>37</v>
      </c>
      <c r="D310" t="s">
        <v>32</v>
      </c>
      <c r="E310" t="s">
        <v>27</v>
      </c>
      <c r="F310" t="s">
        <v>40</v>
      </c>
      <c r="G310">
        <v>9</v>
      </c>
      <c r="H310">
        <v>6</v>
      </c>
      <c r="I310">
        <v>10</v>
      </c>
      <c r="J310" s="9">
        <v>5</v>
      </c>
      <c r="K310" s="9">
        <v>5</v>
      </c>
      <c r="L310" s="9">
        <v>1</v>
      </c>
      <c r="M310" s="9">
        <v>2</v>
      </c>
      <c r="N310">
        <v>5</v>
      </c>
      <c r="O310">
        <v>5</v>
      </c>
      <c r="P310">
        <v>5</v>
      </c>
      <c r="Q310">
        <v>5</v>
      </c>
      <c r="R310" s="9" t="s">
        <v>44</v>
      </c>
      <c r="S310">
        <v>0</v>
      </c>
      <c r="T310" t="s">
        <v>30</v>
      </c>
      <c r="U310" t="s">
        <v>36</v>
      </c>
      <c r="V310" t="s">
        <v>31</v>
      </c>
    </row>
    <row r="311" spans="1:22" ht="15" customHeight="1" x14ac:dyDescent="0.3">
      <c r="A311">
        <v>0.28620174395733267</v>
      </c>
      <c r="B311" t="s">
        <v>34</v>
      </c>
      <c r="C311" t="s">
        <v>25</v>
      </c>
      <c r="D311" t="s">
        <v>26</v>
      </c>
      <c r="E311" t="s">
        <v>26</v>
      </c>
      <c r="F311" t="s">
        <v>40</v>
      </c>
      <c r="G311">
        <v>10</v>
      </c>
      <c r="H311">
        <v>9</v>
      </c>
      <c r="I311">
        <v>9</v>
      </c>
      <c r="J311" s="9">
        <v>3</v>
      </c>
      <c r="K311" s="9">
        <v>4</v>
      </c>
      <c r="L311" s="9">
        <v>1</v>
      </c>
      <c r="M311" s="9">
        <v>1</v>
      </c>
      <c r="N311">
        <v>3</v>
      </c>
      <c r="O311">
        <v>4</v>
      </c>
      <c r="P311">
        <v>3</v>
      </c>
      <c r="Q311">
        <v>3</v>
      </c>
      <c r="R311" s="9" t="s">
        <v>44</v>
      </c>
      <c r="S311">
        <v>1</v>
      </c>
      <c r="T311" t="s">
        <v>30</v>
      </c>
      <c r="U311" t="s">
        <v>36</v>
      </c>
      <c r="V311" t="s">
        <v>31</v>
      </c>
    </row>
    <row r="312" spans="1:22" ht="15" customHeight="1" x14ac:dyDescent="0.3">
      <c r="A312">
        <v>0.80883016035407551</v>
      </c>
      <c r="B312" t="s">
        <v>37</v>
      </c>
      <c r="C312" t="s">
        <v>37</v>
      </c>
      <c r="D312" t="s">
        <v>32</v>
      </c>
      <c r="E312" t="s">
        <v>27</v>
      </c>
      <c r="F312" t="s">
        <v>39</v>
      </c>
      <c r="G312">
        <v>2</v>
      </c>
      <c r="H312">
        <v>6</v>
      </c>
      <c r="I312">
        <v>10</v>
      </c>
      <c r="J312" s="9">
        <v>1</v>
      </c>
      <c r="K312" s="9">
        <v>3</v>
      </c>
      <c r="L312" s="9">
        <v>1</v>
      </c>
      <c r="M312" s="9">
        <v>1</v>
      </c>
      <c r="N312">
        <v>3</v>
      </c>
      <c r="O312">
        <v>3</v>
      </c>
      <c r="P312">
        <v>3</v>
      </c>
      <c r="Q312">
        <v>3</v>
      </c>
      <c r="R312" s="9" t="s">
        <v>44</v>
      </c>
      <c r="S312">
        <v>0</v>
      </c>
      <c r="T312" t="s">
        <v>35</v>
      </c>
      <c r="U312" t="s">
        <v>36</v>
      </c>
      <c r="V312" t="s">
        <v>31</v>
      </c>
    </row>
    <row r="313" spans="1:22" ht="15" customHeight="1" x14ac:dyDescent="0.3">
      <c r="A313">
        <v>0.86829834636269387</v>
      </c>
      <c r="B313" t="s">
        <v>34</v>
      </c>
      <c r="C313" t="s">
        <v>25</v>
      </c>
      <c r="D313" t="s">
        <v>26</v>
      </c>
      <c r="E313" t="s">
        <v>27</v>
      </c>
      <c r="F313" t="s">
        <v>40</v>
      </c>
      <c r="G313">
        <v>8</v>
      </c>
      <c r="H313">
        <v>2</v>
      </c>
      <c r="I313">
        <v>3</v>
      </c>
      <c r="J313" s="9">
        <v>5</v>
      </c>
      <c r="K313" s="9">
        <v>5</v>
      </c>
      <c r="L313" s="9">
        <v>4</v>
      </c>
      <c r="M313" s="9">
        <v>4</v>
      </c>
      <c r="N313">
        <v>5</v>
      </c>
      <c r="O313">
        <v>5</v>
      </c>
      <c r="P313">
        <v>4</v>
      </c>
      <c r="Q313">
        <v>4</v>
      </c>
      <c r="R313" s="9" t="s">
        <v>44</v>
      </c>
      <c r="S313">
        <v>0</v>
      </c>
      <c r="T313" t="s">
        <v>35</v>
      </c>
      <c r="U313" t="s">
        <v>36</v>
      </c>
      <c r="V313" t="s">
        <v>31</v>
      </c>
    </row>
    <row r="314" spans="1:22" ht="15" customHeight="1" x14ac:dyDescent="0.3">
      <c r="A314">
        <v>0.37152593926948718</v>
      </c>
      <c r="B314" t="s">
        <v>42</v>
      </c>
      <c r="C314" t="s">
        <v>42</v>
      </c>
      <c r="D314" t="s">
        <v>26</v>
      </c>
      <c r="E314" t="s">
        <v>27</v>
      </c>
      <c r="F314" t="s">
        <v>41</v>
      </c>
      <c r="G314">
        <v>9</v>
      </c>
      <c r="H314">
        <v>5</v>
      </c>
      <c r="I314">
        <v>7</v>
      </c>
      <c r="J314" s="9">
        <v>5</v>
      </c>
      <c r="K314" s="9">
        <v>3</v>
      </c>
      <c r="L314" s="9">
        <v>3</v>
      </c>
      <c r="M314" s="9">
        <v>4</v>
      </c>
      <c r="N314">
        <v>5</v>
      </c>
      <c r="O314">
        <v>3</v>
      </c>
      <c r="P314">
        <v>3</v>
      </c>
      <c r="Q314">
        <v>4</v>
      </c>
      <c r="R314" s="9" t="s">
        <v>44</v>
      </c>
      <c r="S314">
        <v>0</v>
      </c>
      <c r="T314" t="s">
        <v>35</v>
      </c>
      <c r="U314" t="s">
        <v>36</v>
      </c>
      <c r="V314" t="s">
        <v>31</v>
      </c>
    </row>
    <row r="315" spans="1:22" ht="15" customHeight="1" x14ac:dyDescent="0.3">
      <c r="A315">
        <v>0.93685170877144808</v>
      </c>
      <c r="B315" t="s">
        <v>25</v>
      </c>
      <c r="C315" t="s">
        <v>34</v>
      </c>
      <c r="D315" t="s">
        <v>26</v>
      </c>
      <c r="E315" t="s">
        <v>26</v>
      </c>
      <c r="F315" t="s">
        <v>40</v>
      </c>
      <c r="G315">
        <v>5</v>
      </c>
      <c r="H315">
        <v>3</v>
      </c>
      <c r="I315">
        <v>4</v>
      </c>
      <c r="J315" s="9">
        <v>3</v>
      </c>
      <c r="K315" s="9">
        <v>5</v>
      </c>
      <c r="L315" s="9">
        <v>2</v>
      </c>
      <c r="M315" s="9">
        <v>1</v>
      </c>
      <c r="N315">
        <v>3</v>
      </c>
      <c r="O315">
        <v>5</v>
      </c>
      <c r="P315">
        <v>4</v>
      </c>
      <c r="Q315">
        <v>3</v>
      </c>
      <c r="R315" s="9" t="s">
        <v>44</v>
      </c>
      <c r="S315">
        <v>1</v>
      </c>
      <c r="T315" t="s">
        <v>30</v>
      </c>
      <c r="U315" t="s">
        <v>36</v>
      </c>
      <c r="V315" t="s">
        <v>23</v>
      </c>
    </row>
    <row r="316" spans="1:22" ht="15" customHeight="1" x14ac:dyDescent="0.3">
      <c r="A316">
        <v>0.85828283588057042</v>
      </c>
      <c r="B316" t="s">
        <v>37</v>
      </c>
      <c r="C316" t="s">
        <v>37</v>
      </c>
      <c r="D316" t="s">
        <v>26</v>
      </c>
      <c r="E316" t="s">
        <v>32</v>
      </c>
      <c r="F316" t="s">
        <v>40</v>
      </c>
      <c r="G316">
        <v>8</v>
      </c>
      <c r="H316">
        <v>6</v>
      </c>
      <c r="I316">
        <v>7</v>
      </c>
      <c r="J316" s="9">
        <v>5</v>
      </c>
      <c r="K316" s="9">
        <v>5</v>
      </c>
      <c r="L316" s="9">
        <v>4</v>
      </c>
      <c r="M316" s="9">
        <v>4</v>
      </c>
      <c r="N316">
        <v>5</v>
      </c>
      <c r="O316">
        <v>5</v>
      </c>
      <c r="P316">
        <v>4</v>
      </c>
      <c r="Q316">
        <v>4</v>
      </c>
      <c r="R316" s="9" t="s">
        <v>44</v>
      </c>
      <c r="S316">
        <v>0</v>
      </c>
      <c r="T316" t="s">
        <v>30</v>
      </c>
      <c r="U316" t="s">
        <v>36</v>
      </c>
      <c r="V316" t="s">
        <v>23</v>
      </c>
    </row>
    <row r="317" spans="1:22" ht="15" customHeight="1" x14ac:dyDescent="0.3">
      <c r="A317">
        <v>0.28500095018508842</v>
      </c>
      <c r="B317" t="s">
        <v>24</v>
      </c>
      <c r="C317" t="s">
        <v>24</v>
      </c>
      <c r="D317" t="s">
        <v>26</v>
      </c>
      <c r="E317" t="s">
        <v>27</v>
      </c>
      <c r="F317" t="s">
        <v>38</v>
      </c>
      <c r="G317">
        <v>10</v>
      </c>
      <c r="H317">
        <v>8</v>
      </c>
      <c r="I317">
        <v>7</v>
      </c>
      <c r="J317" s="9">
        <v>5</v>
      </c>
      <c r="K317" s="9">
        <v>5</v>
      </c>
      <c r="L317" s="9">
        <v>1</v>
      </c>
      <c r="M317" s="9">
        <v>2</v>
      </c>
      <c r="N317">
        <v>5</v>
      </c>
      <c r="O317">
        <v>5</v>
      </c>
      <c r="P317">
        <v>5</v>
      </c>
      <c r="Q317">
        <v>5</v>
      </c>
      <c r="R317" s="9" t="s">
        <v>44</v>
      </c>
      <c r="S317">
        <v>1</v>
      </c>
      <c r="T317" t="s">
        <v>35</v>
      </c>
      <c r="U317" t="s">
        <v>36</v>
      </c>
      <c r="V317" t="s">
        <v>31</v>
      </c>
    </row>
    <row r="318" spans="1:22" ht="15" customHeight="1" x14ac:dyDescent="0.3">
      <c r="A318">
        <v>0.39703202102756785</v>
      </c>
      <c r="B318" t="s">
        <v>34</v>
      </c>
      <c r="C318" t="s">
        <v>34</v>
      </c>
      <c r="D318" t="s">
        <v>26</v>
      </c>
      <c r="E318" t="s">
        <v>27</v>
      </c>
      <c r="F318" t="s">
        <v>40</v>
      </c>
      <c r="G318">
        <v>5</v>
      </c>
      <c r="H318">
        <v>10</v>
      </c>
      <c r="I318">
        <v>10</v>
      </c>
      <c r="J318" s="9">
        <v>5</v>
      </c>
      <c r="K318" s="9">
        <v>5</v>
      </c>
      <c r="L318" s="9">
        <v>1</v>
      </c>
      <c r="M318" s="9">
        <v>2</v>
      </c>
      <c r="N318">
        <v>5</v>
      </c>
      <c r="O318">
        <v>5</v>
      </c>
      <c r="P318">
        <v>5</v>
      </c>
      <c r="Q318">
        <v>5</v>
      </c>
      <c r="R318" s="9" t="s">
        <v>44</v>
      </c>
      <c r="S318">
        <v>0</v>
      </c>
      <c r="T318" t="s">
        <v>30</v>
      </c>
      <c r="U318" t="s">
        <v>36</v>
      </c>
      <c r="V318" t="s">
        <v>31</v>
      </c>
    </row>
    <row r="319" spans="1:22" ht="15" customHeight="1" x14ac:dyDescent="0.3">
      <c r="A319">
        <v>0.61588184042614991</v>
      </c>
      <c r="B319" t="s">
        <v>42</v>
      </c>
      <c r="C319" t="s">
        <v>37</v>
      </c>
      <c r="D319" t="s">
        <v>26</v>
      </c>
      <c r="E319" t="s">
        <v>27</v>
      </c>
      <c r="F319" t="s">
        <v>40</v>
      </c>
      <c r="G319">
        <v>10</v>
      </c>
      <c r="H319">
        <v>2</v>
      </c>
      <c r="I319">
        <v>6</v>
      </c>
      <c r="J319" s="9">
        <v>3</v>
      </c>
      <c r="K319" s="9">
        <v>2</v>
      </c>
      <c r="L319" s="9">
        <v>3</v>
      </c>
      <c r="M319" s="9">
        <v>2</v>
      </c>
      <c r="N319">
        <v>3</v>
      </c>
      <c r="O319">
        <v>4</v>
      </c>
      <c r="P319">
        <v>3</v>
      </c>
      <c r="Q319">
        <v>4</v>
      </c>
      <c r="R319" s="9" t="s">
        <v>44</v>
      </c>
      <c r="S319">
        <v>1</v>
      </c>
      <c r="T319" t="s">
        <v>35</v>
      </c>
      <c r="U319" t="s">
        <v>36</v>
      </c>
      <c r="V319" t="s">
        <v>31</v>
      </c>
    </row>
    <row r="320" spans="1:22" ht="15" customHeight="1" x14ac:dyDescent="0.3">
      <c r="A320">
        <v>0.29584594722237956</v>
      </c>
      <c r="B320" t="s">
        <v>34</v>
      </c>
      <c r="C320" t="s">
        <v>34</v>
      </c>
      <c r="D320" t="s">
        <v>26</v>
      </c>
      <c r="E320" t="s">
        <v>27</v>
      </c>
      <c r="F320" t="s">
        <v>38</v>
      </c>
      <c r="G320">
        <v>4</v>
      </c>
      <c r="H320">
        <v>3</v>
      </c>
      <c r="I320">
        <v>6</v>
      </c>
      <c r="J320" s="9">
        <v>2</v>
      </c>
      <c r="K320" s="9">
        <v>5</v>
      </c>
      <c r="L320" s="9">
        <v>2</v>
      </c>
      <c r="M320" s="9">
        <v>2</v>
      </c>
      <c r="N320">
        <v>4</v>
      </c>
      <c r="O320">
        <v>5</v>
      </c>
      <c r="P320">
        <v>4</v>
      </c>
      <c r="Q320">
        <v>4</v>
      </c>
      <c r="R320" s="9" t="s">
        <v>44</v>
      </c>
      <c r="S320">
        <v>0</v>
      </c>
      <c r="T320" t="s">
        <v>35</v>
      </c>
      <c r="U320" t="s">
        <v>36</v>
      </c>
      <c r="V320" t="s">
        <v>31</v>
      </c>
    </row>
    <row r="321" spans="1:22" ht="15" customHeight="1" x14ac:dyDescent="0.3">
      <c r="A321">
        <v>0.44234412317296012</v>
      </c>
      <c r="B321" t="s">
        <v>34</v>
      </c>
      <c r="C321" t="s">
        <v>34</v>
      </c>
      <c r="D321" t="s">
        <v>26</v>
      </c>
      <c r="E321" t="s">
        <v>27</v>
      </c>
      <c r="F321" t="s">
        <v>40</v>
      </c>
      <c r="G321">
        <v>10</v>
      </c>
      <c r="H321">
        <v>10</v>
      </c>
      <c r="I321">
        <v>3</v>
      </c>
      <c r="J321" s="9">
        <v>5</v>
      </c>
      <c r="K321" s="9">
        <v>5</v>
      </c>
      <c r="L321" s="9">
        <v>1</v>
      </c>
      <c r="M321" s="9">
        <v>3</v>
      </c>
      <c r="N321">
        <v>5</v>
      </c>
      <c r="O321">
        <v>5</v>
      </c>
      <c r="P321">
        <v>3</v>
      </c>
      <c r="Q321">
        <v>3</v>
      </c>
      <c r="R321" s="9" t="s">
        <v>44</v>
      </c>
      <c r="S321">
        <v>0</v>
      </c>
      <c r="T321" t="s">
        <v>30</v>
      </c>
      <c r="U321" t="s">
        <v>22</v>
      </c>
      <c r="V321" t="s">
        <v>31</v>
      </c>
    </row>
    <row r="322" spans="1:22" ht="15" customHeight="1" x14ac:dyDescent="0.3">
      <c r="A322">
        <v>0.75090964523502857</v>
      </c>
      <c r="B322" t="s">
        <v>34</v>
      </c>
      <c r="C322" t="s">
        <v>34</v>
      </c>
      <c r="D322" t="s">
        <v>26</v>
      </c>
      <c r="E322" t="s">
        <v>27</v>
      </c>
      <c r="F322" t="s">
        <v>40</v>
      </c>
      <c r="G322">
        <v>5</v>
      </c>
      <c r="H322">
        <v>3</v>
      </c>
      <c r="I322">
        <v>10</v>
      </c>
      <c r="J322" s="9">
        <v>5</v>
      </c>
      <c r="K322" s="9">
        <v>3</v>
      </c>
      <c r="L322" s="9">
        <v>1</v>
      </c>
      <c r="M322" s="9">
        <v>2</v>
      </c>
      <c r="N322">
        <v>5</v>
      </c>
      <c r="O322">
        <v>3</v>
      </c>
      <c r="P322">
        <v>5</v>
      </c>
      <c r="Q322">
        <v>5</v>
      </c>
      <c r="R322" s="9" t="s">
        <v>44</v>
      </c>
      <c r="S322">
        <v>0</v>
      </c>
      <c r="T322" t="s">
        <v>35</v>
      </c>
      <c r="U322" t="s">
        <v>36</v>
      </c>
      <c r="V322" t="s">
        <v>31</v>
      </c>
    </row>
    <row r="323" spans="1:22" ht="15" customHeight="1" x14ac:dyDescent="0.3">
      <c r="A323">
        <v>0.50886875301586676</v>
      </c>
      <c r="B323" t="s">
        <v>34</v>
      </c>
      <c r="C323" t="s">
        <v>34</v>
      </c>
      <c r="D323" t="s">
        <v>26</v>
      </c>
      <c r="E323" t="s">
        <v>26</v>
      </c>
      <c r="F323" t="s">
        <v>38</v>
      </c>
      <c r="G323">
        <v>10</v>
      </c>
      <c r="H323">
        <v>8</v>
      </c>
      <c r="I323">
        <v>5</v>
      </c>
      <c r="J323" s="9">
        <v>2</v>
      </c>
      <c r="K323" s="9">
        <v>4</v>
      </c>
      <c r="L323" s="9">
        <v>1</v>
      </c>
      <c r="M323" s="9">
        <v>1</v>
      </c>
      <c r="N323">
        <v>4</v>
      </c>
      <c r="O323">
        <v>4</v>
      </c>
      <c r="P323">
        <v>3</v>
      </c>
      <c r="Q323">
        <v>3</v>
      </c>
      <c r="R323" s="9" t="s">
        <v>44</v>
      </c>
      <c r="S323">
        <v>0</v>
      </c>
      <c r="T323" t="s">
        <v>30</v>
      </c>
      <c r="U323" t="s">
        <v>22</v>
      </c>
      <c r="V323" t="s">
        <v>31</v>
      </c>
    </row>
    <row r="324" spans="1:22" ht="15" customHeight="1" x14ac:dyDescent="0.3">
      <c r="A324">
        <v>0.1406442774970047</v>
      </c>
      <c r="B324" t="s">
        <v>37</v>
      </c>
      <c r="C324" t="s">
        <v>37</v>
      </c>
      <c r="D324" t="s">
        <v>26</v>
      </c>
      <c r="E324" t="s">
        <v>27</v>
      </c>
      <c r="F324" t="s">
        <v>40</v>
      </c>
      <c r="G324">
        <v>3</v>
      </c>
      <c r="H324">
        <v>6</v>
      </c>
      <c r="I324">
        <v>7</v>
      </c>
      <c r="J324" s="9">
        <v>5</v>
      </c>
      <c r="K324" s="9">
        <v>5</v>
      </c>
      <c r="L324" s="9">
        <v>1</v>
      </c>
      <c r="M324" s="9">
        <v>2</v>
      </c>
      <c r="N324">
        <v>5</v>
      </c>
      <c r="O324">
        <v>5</v>
      </c>
      <c r="P324">
        <v>5</v>
      </c>
      <c r="Q324">
        <v>5</v>
      </c>
      <c r="R324" s="9" t="s">
        <v>44</v>
      </c>
      <c r="S324">
        <v>0</v>
      </c>
      <c r="T324" t="s">
        <v>35</v>
      </c>
      <c r="U324" t="s">
        <v>36</v>
      </c>
      <c r="V324" t="s">
        <v>31</v>
      </c>
    </row>
    <row r="325" spans="1:22" ht="15" customHeight="1" x14ac:dyDescent="0.3">
      <c r="A325">
        <v>0.28816719575881256</v>
      </c>
      <c r="B325" t="s">
        <v>24</v>
      </c>
      <c r="C325" t="s">
        <v>24</v>
      </c>
      <c r="D325" t="s">
        <v>26</v>
      </c>
      <c r="E325" t="s">
        <v>27</v>
      </c>
      <c r="F325" t="s">
        <v>40</v>
      </c>
      <c r="G325">
        <v>1</v>
      </c>
      <c r="H325">
        <v>2</v>
      </c>
      <c r="I325">
        <v>7</v>
      </c>
      <c r="J325" s="9">
        <v>5</v>
      </c>
      <c r="K325" s="9">
        <v>5</v>
      </c>
      <c r="L325" s="9">
        <v>1</v>
      </c>
      <c r="M325" s="9">
        <v>2</v>
      </c>
      <c r="N325">
        <v>5</v>
      </c>
      <c r="O325">
        <v>5</v>
      </c>
      <c r="P325">
        <v>3</v>
      </c>
      <c r="Q325">
        <v>5</v>
      </c>
      <c r="R325" s="9" t="s">
        <v>44</v>
      </c>
      <c r="S325">
        <v>1</v>
      </c>
      <c r="T325" t="s">
        <v>30</v>
      </c>
      <c r="U325" t="s">
        <v>22</v>
      </c>
      <c r="V325" t="s">
        <v>23</v>
      </c>
    </row>
    <row r="326" spans="1:22" ht="15" customHeight="1" x14ac:dyDescent="0.3">
      <c r="A326">
        <v>0.82316986183440699</v>
      </c>
      <c r="B326" t="s">
        <v>25</v>
      </c>
      <c r="C326" t="s">
        <v>34</v>
      </c>
      <c r="D326" t="s">
        <v>26</v>
      </c>
      <c r="E326" t="s">
        <v>27</v>
      </c>
      <c r="F326" t="s">
        <v>38</v>
      </c>
      <c r="G326">
        <v>10</v>
      </c>
      <c r="H326">
        <v>1</v>
      </c>
      <c r="I326">
        <v>3</v>
      </c>
      <c r="J326" s="9">
        <v>1</v>
      </c>
      <c r="K326" s="9">
        <v>4</v>
      </c>
      <c r="L326" s="9">
        <v>1</v>
      </c>
      <c r="M326" s="9">
        <v>1</v>
      </c>
      <c r="N326">
        <v>3</v>
      </c>
      <c r="O326">
        <v>4</v>
      </c>
      <c r="P326">
        <v>3</v>
      </c>
      <c r="Q326">
        <v>5</v>
      </c>
      <c r="R326" s="9" t="s">
        <v>44</v>
      </c>
      <c r="S326">
        <v>0</v>
      </c>
      <c r="T326" t="s">
        <v>30</v>
      </c>
      <c r="U326" t="s">
        <v>36</v>
      </c>
      <c r="V326" t="s">
        <v>31</v>
      </c>
    </row>
    <row r="327" spans="1:22" ht="15" customHeight="1" x14ac:dyDescent="0.3">
      <c r="A327">
        <v>0.96948355335370184</v>
      </c>
      <c r="B327" t="s">
        <v>25</v>
      </c>
      <c r="C327" t="s">
        <v>25</v>
      </c>
      <c r="D327" t="s">
        <v>26</v>
      </c>
      <c r="E327" t="s">
        <v>26</v>
      </c>
      <c r="F327" t="s">
        <v>41</v>
      </c>
      <c r="G327">
        <v>1</v>
      </c>
      <c r="H327">
        <v>9</v>
      </c>
      <c r="I327">
        <v>10</v>
      </c>
      <c r="J327" s="9">
        <v>5</v>
      </c>
      <c r="K327" s="9">
        <v>5</v>
      </c>
      <c r="L327" s="9">
        <v>1</v>
      </c>
      <c r="M327" s="9">
        <v>2</v>
      </c>
      <c r="N327">
        <v>5</v>
      </c>
      <c r="O327">
        <v>5</v>
      </c>
      <c r="P327">
        <v>3</v>
      </c>
      <c r="Q327">
        <v>5</v>
      </c>
      <c r="R327" s="9" t="s">
        <v>44</v>
      </c>
      <c r="S327">
        <v>0</v>
      </c>
      <c r="T327" t="s">
        <v>35</v>
      </c>
      <c r="U327" t="s">
        <v>36</v>
      </c>
      <c r="V327" t="s">
        <v>31</v>
      </c>
    </row>
    <row r="328" spans="1:22" ht="15" customHeight="1" x14ac:dyDescent="0.3">
      <c r="A328">
        <v>0.98111360646864887</v>
      </c>
      <c r="B328" t="s">
        <v>24</v>
      </c>
      <c r="C328" t="s">
        <v>24</v>
      </c>
      <c r="D328" t="s">
        <v>26</v>
      </c>
      <c r="E328" t="s">
        <v>27</v>
      </c>
      <c r="F328" t="s">
        <v>40</v>
      </c>
      <c r="G328">
        <v>9</v>
      </c>
      <c r="H328">
        <v>7</v>
      </c>
      <c r="I328">
        <v>10</v>
      </c>
      <c r="J328" s="9">
        <v>5</v>
      </c>
      <c r="K328" s="9">
        <v>5</v>
      </c>
      <c r="L328" s="9">
        <v>1</v>
      </c>
      <c r="M328" s="9">
        <v>3</v>
      </c>
      <c r="N328">
        <v>5</v>
      </c>
      <c r="O328">
        <v>5</v>
      </c>
      <c r="P328">
        <v>3</v>
      </c>
      <c r="Q328">
        <v>3</v>
      </c>
      <c r="R328" s="9" t="s">
        <v>44</v>
      </c>
      <c r="S328">
        <v>0</v>
      </c>
      <c r="T328" t="s">
        <v>35</v>
      </c>
      <c r="U328" t="s">
        <v>36</v>
      </c>
      <c r="V328" t="s">
        <v>31</v>
      </c>
    </row>
    <row r="329" spans="1:22" ht="15" customHeight="1" x14ac:dyDescent="0.3">
      <c r="A329">
        <v>0.21169112255159384</v>
      </c>
      <c r="B329" t="s">
        <v>34</v>
      </c>
      <c r="C329" t="s">
        <v>25</v>
      </c>
      <c r="D329" t="s">
        <v>26</v>
      </c>
      <c r="E329" t="s">
        <v>27</v>
      </c>
      <c r="F329" t="s">
        <v>41</v>
      </c>
      <c r="G329">
        <v>10</v>
      </c>
      <c r="H329">
        <v>8</v>
      </c>
      <c r="I329">
        <v>10</v>
      </c>
      <c r="J329" s="9">
        <v>5</v>
      </c>
      <c r="K329" s="9">
        <v>4</v>
      </c>
      <c r="L329" s="9">
        <v>2</v>
      </c>
      <c r="M329" s="9">
        <v>3</v>
      </c>
      <c r="N329">
        <v>5</v>
      </c>
      <c r="O329">
        <v>4</v>
      </c>
      <c r="P329">
        <v>4</v>
      </c>
      <c r="Q329">
        <v>3</v>
      </c>
      <c r="R329" s="9" t="s">
        <v>44</v>
      </c>
      <c r="S329">
        <v>1</v>
      </c>
      <c r="T329" t="s">
        <v>35</v>
      </c>
      <c r="U329" t="s">
        <v>36</v>
      </c>
      <c r="V329" t="s">
        <v>31</v>
      </c>
    </row>
    <row r="330" spans="1:22" ht="15" customHeight="1" x14ac:dyDescent="0.3">
      <c r="A330">
        <v>0.25705233099378633</v>
      </c>
      <c r="B330" t="s">
        <v>24</v>
      </c>
      <c r="C330" t="s">
        <v>25</v>
      </c>
      <c r="D330" t="s">
        <v>26</v>
      </c>
      <c r="E330" t="s">
        <v>26</v>
      </c>
      <c r="F330" t="s">
        <v>40</v>
      </c>
      <c r="G330">
        <v>9</v>
      </c>
      <c r="H330">
        <v>5</v>
      </c>
      <c r="I330">
        <v>10</v>
      </c>
      <c r="J330" s="9">
        <v>3</v>
      </c>
      <c r="K330" s="9">
        <v>5</v>
      </c>
      <c r="L330" s="9">
        <v>1</v>
      </c>
      <c r="M330" s="9">
        <v>1</v>
      </c>
      <c r="N330">
        <v>3</v>
      </c>
      <c r="O330">
        <v>5</v>
      </c>
      <c r="P330">
        <v>3</v>
      </c>
      <c r="Q330">
        <v>3</v>
      </c>
      <c r="R330" s="9" t="s">
        <v>44</v>
      </c>
      <c r="S330">
        <v>0</v>
      </c>
      <c r="T330" t="s">
        <v>35</v>
      </c>
      <c r="U330" t="s">
        <v>36</v>
      </c>
      <c r="V330" t="s">
        <v>31</v>
      </c>
    </row>
    <row r="331" spans="1:22" ht="15" customHeight="1" x14ac:dyDescent="0.3">
      <c r="A331">
        <v>0.73518098179083413</v>
      </c>
      <c r="B331" t="s">
        <v>37</v>
      </c>
      <c r="C331" t="s">
        <v>37</v>
      </c>
      <c r="D331" t="s">
        <v>26</v>
      </c>
      <c r="E331" t="s">
        <v>32</v>
      </c>
      <c r="F331" t="s">
        <v>40</v>
      </c>
      <c r="G331">
        <v>10</v>
      </c>
      <c r="H331">
        <v>10</v>
      </c>
      <c r="I331">
        <v>8</v>
      </c>
      <c r="J331" s="9">
        <v>4</v>
      </c>
      <c r="K331" s="9">
        <v>1</v>
      </c>
      <c r="L331" s="9">
        <v>1</v>
      </c>
      <c r="M331" s="9">
        <v>1</v>
      </c>
      <c r="N331">
        <v>4</v>
      </c>
      <c r="O331">
        <v>3</v>
      </c>
      <c r="P331">
        <v>3</v>
      </c>
      <c r="Q331">
        <v>5</v>
      </c>
      <c r="R331" s="9" t="s">
        <v>44</v>
      </c>
      <c r="S331">
        <v>0</v>
      </c>
      <c r="T331" t="s">
        <v>30</v>
      </c>
      <c r="U331" t="s">
        <v>36</v>
      </c>
      <c r="V331" t="s">
        <v>31</v>
      </c>
    </row>
    <row r="332" spans="1:22" ht="15" customHeight="1" x14ac:dyDescent="0.3">
      <c r="A332">
        <v>0.19113611186625157</v>
      </c>
      <c r="B332" t="s">
        <v>25</v>
      </c>
      <c r="C332" t="s">
        <v>25</v>
      </c>
      <c r="D332" t="s">
        <v>32</v>
      </c>
      <c r="E332" t="s">
        <v>27</v>
      </c>
      <c r="F332" t="s">
        <v>39</v>
      </c>
      <c r="G332">
        <v>9</v>
      </c>
      <c r="H332">
        <v>10</v>
      </c>
      <c r="I332">
        <v>9</v>
      </c>
      <c r="J332" s="9">
        <v>4</v>
      </c>
      <c r="K332" s="9">
        <v>4</v>
      </c>
      <c r="L332" s="9">
        <v>3</v>
      </c>
      <c r="M332" s="9">
        <v>4</v>
      </c>
      <c r="N332">
        <v>4</v>
      </c>
      <c r="O332">
        <v>4</v>
      </c>
      <c r="P332">
        <v>3</v>
      </c>
      <c r="Q332">
        <v>4</v>
      </c>
      <c r="R332" s="9" t="s">
        <v>44</v>
      </c>
      <c r="S332">
        <v>1</v>
      </c>
      <c r="T332" t="s">
        <v>30</v>
      </c>
      <c r="U332" t="s">
        <v>36</v>
      </c>
      <c r="V332" t="s">
        <v>31</v>
      </c>
    </row>
    <row r="333" spans="1:22" ht="15" customHeight="1" x14ac:dyDescent="0.3">
      <c r="A333">
        <v>0.2574872994219406</v>
      </c>
      <c r="B333" t="s">
        <v>37</v>
      </c>
      <c r="C333" t="s">
        <v>37</v>
      </c>
      <c r="D333" t="s">
        <v>26</v>
      </c>
      <c r="E333" t="s">
        <v>32</v>
      </c>
      <c r="F333" t="s">
        <v>40</v>
      </c>
      <c r="G333">
        <v>10</v>
      </c>
      <c r="H333">
        <v>7</v>
      </c>
      <c r="I333">
        <v>4</v>
      </c>
      <c r="J333" s="9">
        <v>1</v>
      </c>
      <c r="K333" s="9">
        <v>5</v>
      </c>
      <c r="L333" s="9">
        <v>1</v>
      </c>
      <c r="M333" s="9">
        <v>1</v>
      </c>
      <c r="N333">
        <v>3</v>
      </c>
      <c r="O333">
        <v>5</v>
      </c>
      <c r="P333">
        <v>3</v>
      </c>
      <c r="Q333">
        <v>3</v>
      </c>
      <c r="R333" s="9" t="s">
        <v>44</v>
      </c>
      <c r="S333">
        <v>0</v>
      </c>
      <c r="T333" t="s">
        <v>35</v>
      </c>
      <c r="U333" t="s">
        <v>36</v>
      </c>
      <c r="V333" t="s">
        <v>31</v>
      </c>
    </row>
    <row r="334" spans="1:22" ht="15" customHeight="1" x14ac:dyDescent="0.3">
      <c r="A334">
        <v>0.97327501964803043</v>
      </c>
      <c r="B334" t="s">
        <v>25</v>
      </c>
      <c r="C334" t="s">
        <v>25</v>
      </c>
      <c r="D334" t="s">
        <v>32</v>
      </c>
      <c r="E334" t="s">
        <v>32</v>
      </c>
      <c r="F334" t="s">
        <v>40</v>
      </c>
      <c r="G334">
        <v>10</v>
      </c>
      <c r="H334">
        <v>8</v>
      </c>
      <c r="I334">
        <v>9</v>
      </c>
      <c r="J334" s="9">
        <v>4</v>
      </c>
      <c r="K334" s="9">
        <v>4</v>
      </c>
      <c r="L334" s="9">
        <v>1</v>
      </c>
      <c r="M334" s="9">
        <v>3</v>
      </c>
      <c r="N334">
        <v>4</v>
      </c>
      <c r="O334">
        <v>4</v>
      </c>
      <c r="P334">
        <v>5</v>
      </c>
      <c r="Q334">
        <v>3</v>
      </c>
      <c r="R334" s="9" t="s">
        <v>44</v>
      </c>
      <c r="S334">
        <v>1</v>
      </c>
      <c r="T334" t="s">
        <v>35</v>
      </c>
      <c r="U334" t="s">
        <v>36</v>
      </c>
      <c r="V334" t="s">
        <v>31</v>
      </c>
    </row>
    <row r="335" spans="1:22" ht="15" customHeight="1" x14ac:dyDescent="0.3">
      <c r="A335">
        <v>0.34237834124962607</v>
      </c>
      <c r="B335" t="s">
        <v>34</v>
      </c>
      <c r="C335" t="s">
        <v>34</v>
      </c>
      <c r="D335" t="s">
        <v>26</v>
      </c>
      <c r="E335" t="s">
        <v>26</v>
      </c>
      <c r="F335" t="s">
        <v>40</v>
      </c>
      <c r="G335">
        <v>1</v>
      </c>
      <c r="H335">
        <v>10</v>
      </c>
      <c r="I335">
        <v>8</v>
      </c>
      <c r="J335" s="9">
        <v>2</v>
      </c>
      <c r="K335" s="9">
        <v>5</v>
      </c>
      <c r="L335" s="9">
        <v>2</v>
      </c>
      <c r="M335" s="9">
        <v>4</v>
      </c>
      <c r="N335">
        <v>4</v>
      </c>
      <c r="O335">
        <v>5</v>
      </c>
      <c r="P335">
        <v>4</v>
      </c>
      <c r="Q335">
        <v>4</v>
      </c>
      <c r="R335" s="9" t="s">
        <v>44</v>
      </c>
      <c r="S335">
        <v>0</v>
      </c>
      <c r="T335" t="s">
        <v>35</v>
      </c>
      <c r="U335" t="s">
        <v>22</v>
      </c>
      <c r="V335" t="s">
        <v>31</v>
      </c>
    </row>
    <row r="336" spans="1:22" ht="15" customHeight="1" x14ac:dyDescent="0.3">
      <c r="A336">
        <v>0.16523117271000198</v>
      </c>
      <c r="B336" t="s">
        <v>25</v>
      </c>
      <c r="C336" t="s">
        <v>34</v>
      </c>
      <c r="D336" t="s">
        <v>26</v>
      </c>
      <c r="E336" t="s">
        <v>27</v>
      </c>
      <c r="F336" t="s">
        <v>40</v>
      </c>
      <c r="G336">
        <v>8</v>
      </c>
      <c r="H336">
        <v>4</v>
      </c>
      <c r="I336">
        <v>8</v>
      </c>
      <c r="J336" s="9">
        <v>5</v>
      </c>
      <c r="K336" s="9">
        <v>5</v>
      </c>
      <c r="L336" s="9">
        <v>1</v>
      </c>
      <c r="M336" s="9">
        <v>2</v>
      </c>
      <c r="N336">
        <v>5</v>
      </c>
      <c r="O336">
        <v>5</v>
      </c>
      <c r="P336">
        <v>5</v>
      </c>
      <c r="Q336">
        <v>5</v>
      </c>
      <c r="R336" s="9" t="s">
        <v>44</v>
      </c>
      <c r="S336">
        <v>0</v>
      </c>
      <c r="T336" t="s">
        <v>30</v>
      </c>
      <c r="U336" t="s">
        <v>36</v>
      </c>
      <c r="V336" t="s">
        <v>31</v>
      </c>
    </row>
    <row r="337" spans="1:22" ht="15" customHeight="1" x14ac:dyDescent="0.3">
      <c r="A337">
        <v>0.80653158960787519</v>
      </c>
      <c r="B337" t="s">
        <v>25</v>
      </c>
      <c r="C337" t="s">
        <v>25</v>
      </c>
      <c r="D337" t="s">
        <v>26</v>
      </c>
      <c r="E337" t="s">
        <v>27</v>
      </c>
      <c r="F337" t="s">
        <v>40</v>
      </c>
      <c r="G337">
        <v>8</v>
      </c>
      <c r="H337">
        <v>1</v>
      </c>
      <c r="I337">
        <v>8</v>
      </c>
      <c r="J337" s="9">
        <v>3</v>
      </c>
      <c r="K337" s="9">
        <v>5</v>
      </c>
      <c r="L337" s="9">
        <v>2</v>
      </c>
      <c r="M337" s="9">
        <v>2</v>
      </c>
      <c r="N337">
        <v>3</v>
      </c>
      <c r="O337">
        <v>5</v>
      </c>
      <c r="P337">
        <v>4</v>
      </c>
      <c r="Q337">
        <v>4</v>
      </c>
      <c r="R337" s="9" t="s">
        <v>44</v>
      </c>
      <c r="S337">
        <v>0</v>
      </c>
      <c r="T337" t="s">
        <v>35</v>
      </c>
      <c r="U337" t="s">
        <v>36</v>
      </c>
      <c r="V337" t="s">
        <v>31</v>
      </c>
    </row>
    <row r="338" spans="1:22" ht="15" customHeight="1" x14ac:dyDescent="0.3">
      <c r="A338">
        <v>0.66653180725130701</v>
      </c>
      <c r="B338" t="s">
        <v>24</v>
      </c>
      <c r="C338" t="s">
        <v>24</v>
      </c>
      <c r="D338" t="s">
        <v>26</v>
      </c>
      <c r="E338" t="s">
        <v>27</v>
      </c>
      <c r="F338" t="s">
        <v>40</v>
      </c>
      <c r="G338">
        <v>10</v>
      </c>
      <c r="H338">
        <v>10</v>
      </c>
      <c r="I338">
        <v>9</v>
      </c>
      <c r="J338" s="9">
        <v>5</v>
      </c>
      <c r="K338" s="9">
        <v>5</v>
      </c>
      <c r="L338" s="9">
        <v>1</v>
      </c>
      <c r="M338" s="9">
        <v>2</v>
      </c>
      <c r="N338">
        <v>5</v>
      </c>
      <c r="O338">
        <v>5</v>
      </c>
      <c r="P338">
        <v>5</v>
      </c>
      <c r="Q338">
        <v>5</v>
      </c>
      <c r="R338" s="9" t="s">
        <v>44</v>
      </c>
      <c r="S338">
        <v>0</v>
      </c>
      <c r="T338" t="s">
        <v>30</v>
      </c>
      <c r="U338" t="s">
        <v>36</v>
      </c>
      <c r="V338" t="s">
        <v>31</v>
      </c>
    </row>
    <row r="339" spans="1:22" ht="15" customHeight="1" x14ac:dyDescent="0.3">
      <c r="A339">
        <v>0.69155922062869291</v>
      </c>
      <c r="B339" t="s">
        <v>34</v>
      </c>
      <c r="C339" t="s">
        <v>25</v>
      </c>
      <c r="D339" t="s">
        <v>26</v>
      </c>
      <c r="E339" t="s">
        <v>27</v>
      </c>
      <c r="F339" t="s">
        <v>40</v>
      </c>
      <c r="G339">
        <v>10</v>
      </c>
      <c r="H339">
        <v>5</v>
      </c>
      <c r="I339">
        <v>10</v>
      </c>
      <c r="J339" s="9">
        <v>4</v>
      </c>
      <c r="K339" s="9">
        <v>4</v>
      </c>
      <c r="L339" s="9">
        <v>1</v>
      </c>
      <c r="M339" s="9">
        <v>3</v>
      </c>
      <c r="N339">
        <v>4</v>
      </c>
      <c r="O339">
        <v>4</v>
      </c>
      <c r="P339">
        <v>3</v>
      </c>
      <c r="Q339">
        <v>3</v>
      </c>
      <c r="R339" s="9" t="s">
        <v>44</v>
      </c>
      <c r="S339">
        <v>1</v>
      </c>
      <c r="T339" t="s">
        <v>30</v>
      </c>
      <c r="U339" t="s">
        <v>36</v>
      </c>
      <c r="V339" t="s">
        <v>31</v>
      </c>
    </row>
    <row r="340" spans="1:22" ht="15" customHeight="1" x14ac:dyDescent="0.3">
      <c r="A340">
        <v>0.45167453727180873</v>
      </c>
      <c r="B340" t="s">
        <v>37</v>
      </c>
      <c r="C340" t="s">
        <v>37</v>
      </c>
      <c r="D340" t="s">
        <v>26</v>
      </c>
      <c r="E340" t="s">
        <v>27</v>
      </c>
      <c r="F340" t="s">
        <v>40</v>
      </c>
      <c r="G340">
        <v>10</v>
      </c>
      <c r="H340">
        <v>7</v>
      </c>
      <c r="I340">
        <v>1</v>
      </c>
      <c r="J340" s="9">
        <v>1</v>
      </c>
      <c r="K340" s="9">
        <v>5</v>
      </c>
      <c r="L340" s="9">
        <v>1</v>
      </c>
      <c r="M340" s="9">
        <v>1</v>
      </c>
      <c r="N340">
        <v>3</v>
      </c>
      <c r="O340">
        <v>5</v>
      </c>
      <c r="P340">
        <v>3</v>
      </c>
      <c r="Q340">
        <v>3</v>
      </c>
      <c r="R340" s="9" t="s">
        <v>44</v>
      </c>
      <c r="S340">
        <v>0</v>
      </c>
      <c r="T340" t="s">
        <v>35</v>
      </c>
      <c r="U340" t="s">
        <v>36</v>
      </c>
      <c r="V340" t="s">
        <v>31</v>
      </c>
    </row>
    <row r="341" spans="1:22" ht="15" customHeight="1" x14ac:dyDescent="0.3">
      <c r="A341">
        <v>0.78201211068231158</v>
      </c>
      <c r="B341" t="s">
        <v>37</v>
      </c>
      <c r="C341" t="s">
        <v>34</v>
      </c>
      <c r="D341" t="s">
        <v>26</v>
      </c>
      <c r="E341" t="s">
        <v>26</v>
      </c>
      <c r="F341" t="s">
        <v>40</v>
      </c>
      <c r="G341">
        <v>8</v>
      </c>
      <c r="H341">
        <v>3</v>
      </c>
      <c r="I341">
        <v>7</v>
      </c>
      <c r="J341" s="9">
        <v>2</v>
      </c>
      <c r="K341" s="9">
        <v>5</v>
      </c>
      <c r="L341" s="9">
        <v>3</v>
      </c>
      <c r="M341" s="9">
        <v>1</v>
      </c>
      <c r="N341">
        <v>4</v>
      </c>
      <c r="O341">
        <v>5</v>
      </c>
      <c r="P341">
        <v>3</v>
      </c>
      <c r="Q341">
        <v>3</v>
      </c>
      <c r="R341" s="9" t="s">
        <v>44</v>
      </c>
      <c r="S341">
        <v>1</v>
      </c>
      <c r="T341" t="s">
        <v>35</v>
      </c>
      <c r="U341" t="s">
        <v>36</v>
      </c>
      <c r="V341" t="s">
        <v>31</v>
      </c>
    </row>
    <row r="342" spans="1:22" ht="15" customHeight="1" x14ac:dyDescent="0.3">
      <c r="A342">
        <v>9.8379924565271559E-2</v>
      </c>
      <c r="B342" t="s">
        <v>25</v>
      </c>
      <c r="C342" t="s">
        <v>37</v>
      </c>
      <c r="D342" t="s">
        <v>32</v>
      </c>
      <c r="E342" t="s">
        <v>32</v>
      </c>
      <c r="F342" t="s">
        <v>41</v>
      </c>
      <c r="G342">
        <v>8</v>
      </c>
      <c r="H342">
        <v>10</v>
      </c>
      <c r="I342">
        <v>1</v>
      </c>
      <c r="J342" s="9">
        <v>3</v>
      </c>
      <c r="K342" s="9">
        <v>5</v>
      </c>
      <c r="L342" s="9">
        <v>4</v>
      </c>
      <c r="M342" s="9">
        <v>4</v>
      </c>
      <c r="N342">
        <v>3</v>
      </c>
      <c r="O342">
        <v>5</v>
      </c>
      <c r="P342">
        <v>4</v>
      </c>
      <c r="Q342">
        <v>4</v>
      </c>
      <c r="R342" s="9" t="s">
        <v>44</v>
      </c>
      <c r="S342">
        <v>0</v>
      </c>
      <c r="T342" t="s">
        <v>30</v>
      </c>
      <c r="U342" t="s">
        <v>36</v>
      </c>
      <c r="V342" t="s">
        <v>23</v>
      </c>
    </row>
    <row r="343" spans="1:22" ht="15" customHeight="1" x14ac:dyDescent="0.3">
      <c r="A343">
        <v>0.18049181392793068</v>
      </c>
      <c r="B343" t="s">
        <v>34</v>
      </c>
      <c r="C343" t="s">
        <v>24</v>
      </c>
      <c r="D343" t="s">
        <v>26</v>
      </c>
      <c r="E343" t="s">
        <v>26</v>
      </c>
      <c r="F343" t="s">
        <v>40</v>
      </c>
      <c r="G343">
        <v>10</v>
      </c>
      <c r="H343">
        <v>6</v>
      </c>
      <c r="I343">
        <v>9</v>
      </c>
      <c r="J343" s="9">
        <v>5</v>
      </c>
      <c r="K343" s="9">
        <v>5</v>
      </c>
      <c r="L343" s="9">
        <v>1</v>
      </c>
      <c r="M343" s="9">
        <v>1</v>
      </c>
      <c r="N343">
        <v>5</v>
      </c>
      <c r="O343">
        <v>5</v>
      </c>
      <c r="P343">
        <v>3</v>
      </c>
      <c r="Q343">
        <v>3</v>
      </c>
      <c r="R343" s="9" t="s">
        <v>44</v>
      </c>
      <c r="S343">
        <v>1</v>
      </c>
      <c r="T343" t="s">
        <v>35</v>
      </c>
      <c r="U343" t="s">
        <v>22</v>
      </c>
      <c r="V343" t="s">
        <v>31</v>
      </c>
    </row>
    <row r="344" spans="1:22" ht="15" customHeight="1" x14ac:dyDescent="0.3">
      <c r="A344">
        <v>0.48426442193729613</v>
      </c>
      <c r="B344" t="s">
        <v>34</v>
      </c>
      <c r="C344" t="s">
        <v>25</v>
      </c>
      <c r="D344" t="s">
        <v>26</v>
      </c>
      <c r="E344" t="s">
        <v>27</v>
      </c>
      <c r="F344" t="s">
        <v>40</v>
      </c>
      <c r="G344">
        <v>9</v>
      </c>
      <c r="H344">
        <v>6</v>
      </c>
      <c r="I344">
        <v>5</v>
      </c>
      <c r="J344" s="9">
        <v>4</v>
      </c>
      <c r="K344" s="9">
        <v>4</v>
      </c>
      <c r="L344" s="9">
        <v>4</v>
      </c>
      <c r="M344" s="9">
        <v>4</v>
      </c>
      <c r="N344">
        <v>4</v>
      </c>
      <c r="O344">
        <v>4</v>
      </c>
      <c r="P344">
        <v>4</v>
      </c>
      <c r="Q344">
        <v>4</v>
      </c>
      <c r="R344" s="9" t="s">
        <v>44</v>
      </c>
      <c r="S344">
        <v>0</v>
      </c>
      <c r="T344" t="s">
        <v>35</v>
      </c>
      <c r="U344" t="s">
        <v>36</v>
      </c>
      <c r="V344" t="s">
        <v>31</v>
      </c>
    </row>
    <row r="345" spans="1:22" ht="15" customHeight="1" x14ac:dyDescent="0.3">
      <c r="A345">
        <v>0.62278761567332475</v>
      </c>
      <c r="B345" t="s">
        <v>24</v>
      </c>
      <c r="C345" t="s">
        <v>24</v>
      </c>
      <c r="D345" t="s">
        <v>26</v>
      </c>
      <c r="E345" t="s">
        <v>26</v>
      </c>
      <c r="F345" t="s">
        <v>28</v>
      </c>
      <c r="G345">
        <v>8</v>
      </c>
      <c r="H345">
        <v>8</v>
      </c>
      <c r="I345">
        <v>9</v>
      </c>
      <c r="J345" s="9">
        <v>5</v>
      </c>
      <c r="K345" s="9">
        <v>5</v>
      </c>
      <c r="L345" s="9">
        <v>1</v>
      </c>
      <c r="M345" s="9">
        <v>2</v>
      </c>
      <c r="N345">
        <v>5</v>
      </c>
      <c r="O345">
        <v>5</v>
      </c>
      <c r="P345">
        <v>3</v>
      </c>
      <c r="Q345">
        <v>5</v>
      </c>
      <c r="R345" s="9" t="s">
        <v>44</v>
      </c>
      <c r="S345">
        <v>0</v>
      </c>
      <c r="T345" t="s">
        <v>35</v>
      </c>
      <c r="U345" t="s">
        <v>36</v>
      </c>
      <c r="V345" t="s">
        <v>31</v>
      </c>
    </row>
    <row r="346" spans="1:22" ht="15" customHeight="1" x14ac:dyDescent="0.3">
      <c r="A346">
        <v>0.85100104392462195</v>
      </c>
      <c r="B346" t="s">
        <v>34</v>
      </c>
      <c r="C346" t="s">
        <v>34</v>
      </c>
      <c r="D346" t="s">
        <v>26</v>
      </c>
      <c r="E346" t="s">
        <v>27</v>
      </c>
      <c r="F346" t="s">
        <v>40</v>
      </c>
      <c r="G346">
        <v>6</v>
      </c>
      <c r="H346">
        <v>3</v>
      </c>
      <c r="I346">
        <v>6</v>
      </c>
      <c r="J346" s="9">
        <v>4</v>
      </c>
      <c r="K346" s="9">
        <v>5</v>
      </c>
      <c r="L346" s="9">
        <v>1</v>
      </c>
      <c r="M346" s="9">
        <v>2</v>
      </c>
      <c r="N346">
        <v>4</v>
      </c>
      <c r="O346">
        <v>5</v>
      </c>
      <c r="P346">
        <v>3</v>
      </c>
      <c r="Q346">
        <v>4</v>
      </c>
      <c r="R346" s="9" t="s">
        <v>44</v>
      </c>
      <c r="S346">
        <v>1</v>
      </c>
      <c r="T346" t="s">
        <v>30</v>
      </c>
      <c r="U346" t="s">
        <v>36</v>
      </c>
      <c r="V346" t="s">
        <v>31</v>
      </c>
    </row>
    <row r="347" spans="1:22" ht="15" customHeight="1" x14ac:dyDescent="0.3">
      <c r="A347">
        <v>0.13810717936127392</v>
      </c>
      <c r="B347" t="s">
        <v>25</v>
      </c>
      <c r="C347" t="s">
        <v>34</v>
      </c>
      <c r="D347" t="s">
        <v>32</v>
      </c>
      <c r="E347" t="s">
        <v>26</v>
      </c>
      <c r="F347" t="s">
        <v>41</v>
      </c>
      <c r="G347">
        <v>10</v>
      </c>
      <c r="H347">
        <v>8</v>
      </c>
      <c r="I347">
        <v>9</v>
      </c>
      <c r="J347" s="9">
        <v>4</v>
      </c>
      <c r="K347" s="9">
        <v>5</v>
      </c>
      <c r="L347" s="9">
        <v>3</v>
      </c>
      <c r="M347" s="9">
        <v>4</v>
      </c>
      <c r="N347">
        <v>4</v>
      </c>
      <c r="O347">
        <v>5</v>
      </c>
      <c r="P347">
        <v>3</v>
      </c>
      <c r="Q347">
        <v>4</v>
      </c>
      <c r="R347" s="9" t="s">
        <v>44</v>
      </c>
      <c r="S347">
        <v>1</v>
      </c>
      <c r="T347" t="s">
        <v>35</v>
      </c>
      <c r="U347" t="s">
        <v>22</v>
      </c>
      <c r="V347" t="s">
        <v>31</v>
      </c>
    </row>
    <row r="348" spans="1:22" ht="15" customHeight="1" x14ac:dyDescent="0.3">
      <c r="A348">
        <v>0.94519007470604433</v>
      </c>
      <c r="B348" t="s">
        <v>34</v>
      </c>
      <c r="C348" t="s">
        <v>25</v>
      </c>
      <c r="D348" t="s">
        <v>32</v>
      </c>
      <c r="E348" t="s">
        <v>32</v>
      </c>
      <c r="F348" t="s">
        <v>40</v>
      </c>
      <c r="G348">
        <v>5</v>
      </c>
      <c r="H348">
        <v>10</v>
      </c>
      <c r="I348">
        <v>1</v>
      </c>
      <c r="J348" s="9">
        <v>4</v>
      </c>
      <c r="K348" s="9">
        <v>5</v>
      </c>
      <c r="L348" s="9">
        <v>2</v>
      </c>
      <c r="M348" s="9">
        <v>1</v>
      </c>
      <c r="N348">
        <v>4</v>
      </c>
      <c r="O348">
        <v>5</v>
      </c>
      <c r="P348">
        <v>4</v>
      </c>
      <c r="Q348">
        <v>3</v>
      </c>
      <c r="R348" s="9" t="s">
        <v>44</v>
      </c>
      <c r="S348">
        <v>0</v>
      </c>
      <c r="T348" t="s">
        <v>35</v>
      </c>
      <c r="U348" t="s">
        <v>36</v>
      </c>
      <c r="V348" t="s">
        <v>31</v>
      </c>
    </row>
    <row r="349" spans="1:22" ht="15" customHeight="1" x14ac:dyDescent="0.3">
      <c r="A349">
        <v>0.69704501149255249</v>
      </c>
      <c r="B349" t="s">
        <v>34</v>
      </c>
      <c r="C349" t="s">
        <v>34</v>
      </c>
      <c r="D349" t="s">
        <v>26</v>
      </c>
      <c r="E349" t="s">
        <v>27</v>
      </c>
      <c r="F349" t="s">
        <v>33</v>
      </c>
      <c r="G349">
        <v>10</v>
      </c>
      <c r="H349">
        <v>5</v>
      </c>
      <c r="I349">
        <v>10</v>
      </c>
      <c r="J349" s="9">
        <v>3</v>
      </c>
      <c r="K349" s="9">
        <v>5</v>
      </c>
      <c r="L349" s="9">
        <v>3</v>
      </c>
      <c r="M349" s="9">
        <v>1</v>
      </c>
      <c r="N349">
        <v>3</v>
      </c>
      <c r="O349">
        <v>5</v>
      </c>
      <c r="P349">
        <v>3</v>
      </c>
      <c r="Q349">
        <v>3</v>
      </c>
      <c r="R349" s="9" t="s">
        <v>44</v>
      </c>
      <c r="S349">
        <v>1</v>
      </c>
      <c r="T349" t="s">
        <v>30</v>
      </c>
      <c r="U349" t="s">
        <v>22</v>
      </c>
      <c r="V349" t="s">
        <v>31</v>
      </c>
    </row>
    <row r="350" spans="1:22" ht="15" customHeight="1" x14ac:dyDescent="0.3">
      <c r="A350">
        <v>0.72309190625751318</v>
      </c>
      <c r="B350" t="s">
        <v>42</v>
      </c>
      <c r="C350" t="s">
        <v>37</v>
      </c>
      <c r="D350" t="s">
        <v>26</v>
      </c>
      <c r="E350" t="s">
        <v>26</v>
      </c>
      <c r="F350" t="s">
        <v>40</v>
      </c>
      <c r="G350">
        <v>7</v>
      </c>
      <c r="H350">
        <v>10</v>
      </c>
      <c r="I350">
        <v>5</v>
      </c>
      <c r="J350" s="9">
        <v>3</v>
      </c>
      <c r="K350" s="9">
        <v>5</v>
      </c>
      <c r="L350" s="9">
        <v>1</v>
      </c>
      <c r="M350" s="9">
        <v>1</v>
      </c>
      <c r="N350">
        <v>3</v>
      </c>
      <c r="O350">
        <v>5</v>
      </c>
      <c r="P350">
        <v>3</v>
      </c>
      <c r="Q350">
        <v>3</v>
      </c>
      <c r="R350" s="9" t="s">
        <v>44</v>
      </c>
      <c r="S350">
        <v>0</v>
      </c>
      <c r="T350" t="s">
        <v>35</v>
      </c>
      <c r="U350" t="s">
        <v>36</v>
      </c>
      <c r="V350" t="s">
        <v>31</v>
      </c>
    </row>
    <row r="351" spans="1:22" ht="15" customHeight="1" x14ac:dyDescent="0.3">
      <c r="A351">
        <v>0.54266466490785603</v>
      </c>
      <c r="B351" t="s">
        <v>24</v>
      </c>
      <c r="C351" t="s">
        <v>24</v>
      </c>
      <c r="D351" t="s">
        <v>26</v>
      </c>
      <c r="E351" t="s">
        <v>27</v>
      </c>
      <c r="F351" t="s">
        <v>40</v>
      </c>
      <c r="G351">
        <v>10</v>
      </c>
      <c r="H351">
        <v>4</v>
      </c>
      <c r="I351">
        <v>9</v>
      </c>
      <c r="J351" s="9">
        <v>3</v>
      </c>
      <c r="K351" s="9">
        <v>3</v>
      </c>
      <c r="L351" s="9">
        <v>3</v>
      </c>
      <c r="M351" s="9">
        <v>3</v>
      </c>
      <c r="N351">
        <v>3</v>
      </c>
      <c r="O351">
        <v>3</v>
      </c>
      <c r="P351">
        <v>3</v>
      </c>
      <c r="Q351">
        <v>3</v>
      </c>
      <c r="R351" s="9" t="s">
        <v>44</v>
      </c>
      <c r="S351">
        <v>1</v>
      </c>
      <c r="T351" t="s">
        <v>35</v>
      </c>
      <c r="U351" t="s">
        <v>22</v>
      </c>
      <c r="V351" t="s">
        <v>31</v>
      </c>
    </row>
    <row r="352" spans="1:22" ht="15" customHeight="1" x14ac:dyDescent="0.3">
      <c r="A352">
        <v>0.9599419102070611</v>
      </c>
      <c r="B352" t="s">
        <v>24</v>
      </c>
      <c r="C352" t="s">
        <v>34</v>
      </c>
      <c r="D352" t="s">
        <v>26</v>
      </c>
      <c r="E352" t="s">
        <v>27</v>
      </c>
      <c r="F352" t="s">
        <v>33</v>
      </c>
      <c r="G352">
        <v>3</v>
      </c>
      <c r="H352">
        <v>3</v>
      </c>
      <c r="I352">
        <v>10</v>
      </c>
      <c r="J352" s="9">
        <v>2</v>
      </c>
      <c r="K352" s="9">
        <v>4</v>
      </c>
      <c r="L352" s="9">
        <v>1</v>
      </c>
      <c r="M352" s="9">
        <v>1</v>
      </c>
      <c r="N352">
        <v>4</v>
      </c>
      <c r="O352">
        <v>4</v>
      </c>
      <c r="P352">
        <v>3</v>
      </c>
      <c r="Q352">
        <v>3</v>
      </c>
      <c r="R352" s="9" t="s">
        <v>44</v>
      </c>
      <c r="S352">
        <v>0</v>
      </c>
      <c r="T352" t="s">
        <v>35</v>
      </c>
      <c r="U352" t="s">
        <v>36</v>
      </c>
      <c r="V352" t="s">
        <v>31</v>
      </c>
    </row>
    <row r="353" spans="1:22" ht="15" customHeight="1" x14ac:dyDescent="0.3">
      <c r="A353">
        <v>0.974499178329577</v>
      </c>
      <c r="B353" t="s">
        <v>34</v>
      </c>
      <c r="C353" t="s">
        <v>34</v>
      </c>
      <c r="D353" t="s">
        <v>26</v>
      </c>
      <c r="E353" t="s">
        <v>26</v>
      </c>
      <c r="F353" t="s">
        <v>38</v>
      </c>
      <c r="G353">
        <v>9</v>
      </c>
      <c r="H353">
        <v>10</v>
      </c>
      <c r="I353">
        <v>7</v>
      </c>
      <c r="J353" s="9">
        <v>4</v>
      </c>
      <c r="K353" s="9">
        <v>4</v>
      </c>
      <c r="L353" s="9">
        <v>1</v>
      </c>
      <c r="M353" s="9">
        <v>1</v>
      </c>
      <c r="N353">
        <v>4</v>
      </c>
      <c r="O353">
        <v>4</v>
      </c>
      <c r="P353">
        <v>3</v>
      </c>
      <c r="Q353">
        <v>3</v>
      </c>
      <c r="R353" s="9" t="s">
        <v>44</v>
      </c>
      <c r="S353">
        <v>0</v>
      </c>
      <c r="T353" t="s">
        <v>30</v>
      </c>
      <c r="U353" t="s">
        <v>36</v>
      </c>
      <c r="V353" t="s">
        <v>31</v>
      </c>
    </row>
    <row r="354" spans="1:22" ht="15" customHeight="1" x14ac:dyDescent="0.3">
      <c r="A354">
        <v>0.59032322660070291</v>
      </c>
      <c r="B354" t="s">
        <v>24</v>
      </c>
      <c r="C354" t="s">
        <v>24</v>
      </c>
      <c r="D354" t="s">
        <v>32</v>
      </c>
      <c r="E354" t="s">
        <v>32</v>
      </c>
      <c r="F354" t="s">
        <v>28</v>
      </c>
      <c r="G354">
        <v>9</v>
      </c>
      <c r="H354">
        <v>8</v>
      </c>
      <c r="I354">
        <v>4</v>
      </c>
      <c r="J354" s="9">
        <v>5</v>
      </c>
      <c r="K354" s="9">
        <v>4</v>
      </c>
      <c r="L354" s="9">
        <v>4</v>
      </c>
      <c r="M354" s="9">
        <v>4</v>
      </c>
      <c r="N354">
        <v>5</v>
      </c>
      <c r="O354">
        <v>4</v>
      </c>
      <c r="P354">
        <v>4</v>
      </c>
      <c r="Q354">
        <v>4</v>
      </c>
      <c r="R354" s="9" t="s">
        <v>44</v>
      </c>
      <c r="S354">
        <v>0</v>
      </c>
      <c r="T354" t="s">
        <v>35</v>
      </c>
      <c r="U354" t="s">
        <v>36</v>
      </c>
      <c r="V354" t="s">
        <v>31</v>
      </c>
    </row>
    <row r="355" spans="1:22" ht="15" customHeight="1" x14ac:dyDescent="0.3">
      <c r="A355">
        <v>0.97588468842476395</v>
      </c>
      <c r="B355" t="s">
        <v>24</v>
      </c>
      <c r="C355" t="s">
        <v>24</v>
      </c>
      <c r="D355" t="s">
        <v>26</v>
      </c>
      <c r="E355" t="s">
        <v>27</v>
      </c>
      <c r="F355" t="s">
        <v>38</v>
      </c>
      <c r="G355">
        <v>10</v>
      </c>
      <c r="H355">
        <v>9</v>
      </c>
      <c r="I355">
        <v>3</v>
      </c>
      <c r="J355" s="9">
        <v>5</v>
      </c>
      <c r="K355" s="9">
        <v>5</v>
      </c>
      <c r="L355" s="9">
        <v>1</v>
      </c>
      <c r="M355" s="9">
        <v>1</v>
      </c>
      <c r="N355">
        <v>5</v>
      </c>
      <c r="O355">
        <v>5</v>
      </c>
      <c r="P355">
        <v>3</v>
      </c>
      <c r="Q355">
        <v>3</v>
      </c>
      <c r="R355" s="9" t="s">
        <v>44</v>
      </c>
      <c r="S355">
        <v>0</v>
      </c>
      <c r="T355" t="s">
        <v>35</v>
      </c>
      <c r="U355" t="s">
        <v>36</v>
      </c>
      <c r="V355" t="s">
        <v>31</v>
      </c>
    </row>
    <row r="356" spans="1:22" ht="15" customHeight="1" x14ac:dyDescent="0.3">
      <c r="A356">
        <v>0.4251375296486587</v>
      </c>
      <c r="B356" t="s">
        <v>34</v>
      </c>
      <c r="C356" t="s">
        <v>37</v>
      </c>
      <c r="D356" t="s">
        <v>26</v>
      </c>
      <c r="E356" t="s">
        <v>27</v>
      </c>
      <c r="F356" t="s">
        <v>40</v>
      </c>
      <c r="G356">
        <v>8</v>
      </c>
      <c r="H356">
        <v>7</v>
      </c>
      <c r="I356">
        <v>2</v>
      </c>
      <c r="J356" s="9">
        <v>1</v>
      </c>
      <c r="K356" s="9">
        <v>4</v>
      </c>
      <c r="L356" s="9">
        <v>3</v>
      </c>
      <c r="M356" s="9">
        <v>1</v>
      </c>
      <c r="N356">
        <v>3</v>
      </c>
      <c r="O356">
        <v>4</v>
      </c>
      <c r="P356">
        <v>3</v>
      </c>
      <c r="Q356">
        <v>3</v>
      </c>
      <c r="R356" s="9" t="s">
        <v>44</v>
      </c>
      <c r="S356">
        <v>0</v>
      </c>
      <c r="T356" t="s">
        <v>35</v>
      </c>
      <c r="U356" t="s">
        <v>36</v>
      </c>
      <c r="V356" t="s">
        <v>31</v>
      </c>
    </row>
    <row r="357" spans="1:22" ht="15" customHeight="1" x14ac:dyDescent="0.3">
      <c r="A357">
        <v>0.4830011643042329</v>
      </c>
      <c r="B357" t="s">
        <v>37</v>
      </c>
      <c r="C357" t="s">
        <v>37</v>
      </c>
      <c r="D357" t="s">
        <v>32</v>
      </c>
      <c r="E357" t="s">
        <v>26</v>
      </c>
      <c r="F357" t="s">
        <v>40</v>
      </c>
      <c r="G357">
        <v>9</v>
      </c>
      <c r="H357">
        <v>10</v>
      </c>
      <c r="I357">
        <v>2</v>
      </c>
      <c r="J357" s="9">
        <v>4</v>
      </c>
      <c r="K357" s="9">
        <v>5</v>
      </c>
      <c r="L357" s="9">
        <v>2</v>
      </c>
      <c r="M357" s="9">
        <v>2</v>
      </c>
      <c r="N357">
        <v>4</v>
      </c>
      <c r="O357">
        <v>5</v>
      </c>
      <c r="P357">
        <v>4</v>
      </c>
      <c r="Q357">
        <v>5</v>
      </c>
      <c r="R357" s="9" t="s">
        <v>44</v>
      </c>
      <c r="S357">
        <v>0</v>
      </c>
      <c r="T357" t="s">
        <v>30</v>
      </c>
      <c r="U357" t="s">
        <v>22</v>
      </c>
      <c r="V357" t="s">
        <v>23</v>
      </c>
    </row>
    <row r="358" spans="1:22" ht="15" customHeight="1" x14ac:dyDescent="0.3">
      <c r="A358">
        <v>0.99496822684128705</v>
      </c>
      <c r="B358" t="s">
        <v>24</v>
      </c>
      <c r="C358" t="s">
        <v>24</v>
      </c>
      <c r="D358" t="s">
        <v>26</v>
      </c>
      <c r="E358" t="s">
        <v>27</v>
      </c>
      <c r="F358" t="s">
        <v>40</v>
      </c>
      <c r="G358">
        <v>10</v>
      </c>
      <c r="H358">
        <v>4</v>
      </c>
      <c r="I358">
        <v>4</v>
      </c>
      <c r="J358" s="9">
        <v>1</v>
      </c>
      <c r="K358" s="9">
        <v>5</v>
      </c>
      <c r="L358" s="9">
        <v>1</v>
      </c>
      <c r="M358" s="9">
        <v>3</v>
      </c>
      <c r="N358">
        <v>3</v>
      </c>
      <c r="O358">
        <v>5</v>
      </c>
      <c r="P358">
        <v>3</v>
      </c>
      <c r="Q358">
        <v>3</v>
      </c>
      <c r="R358" s="9" t="s">
        <v>44</v>
      </c>
      <c r="S358">
        <v>0</v>
      </c>
      <c r="T358" t="s">
        <v>30</v>
      </c>
      <c r="U358" t="s">
        <v>36</v>
      </c>
      <c r="V358" t="s">
        <v>31</v>
      </c>
    </row>
    <row r="359" spans="1:22" ht="15" customHeight="1" x14ac:dyDescent="0.3">
      <c r="A359">
        <v>0.62235901431993146</v>
      </c>
      <c r="B359" t="s">
        <v>37</v>
      </c>
      <c r="C359" t="s">
        <v>37</v>
      </c>
      <c r="D359" t="s">
        <v>26</v>
      </c>
      <c r="E359" t="s">
        <v>26</v>
      </c>
      <c r="F359" t="s">
        <v>40</v>
      </c>
      <c r="G359">
        <v>4</v>
      </c>
      <c r="H359">
        <v>5</v>
      </c>
      <c r="I359">
        <v>3</v>
      </c>
      <c r="J359" s="9">
        <v>4</v>
      </c>
      <c r="K359" s="9">
        <v>4</v>
      </c>
      <c r="L359" s="9">
        <v>2</v>
      </c>
      <c r="M359" s="9">
        <v>4</v>
      </c>
      <c r="N359">
        <v>4</v>
      </c>
      <c r="O359">
        <v>4</v>
      </c>
      <c r="P359">
        <v>4</v>
      </c>
      <c r="Q359">
        <v>4</v>
      </c>
      <c r="R359" s="9" t="s">
        <v>44</v>
      </c>
      <c r="S359">
        <v>0</v>
      </c>
      <c r="T359" t="s">
        <v>35</v>
      </c>
      <c r="U359" t="s">
        <v>22</v>
      </c>
      <c r="V359" t="s">
        <v>23</v>
      </c>
    </row>
    <row r="360" spans="1:22" ht="15" customHeight="1" x14ac:dyDescent="0.3">
      <c r="A360">
        <v>0.4170731952588812</v>
      </c>
      <c r="B360" t="s">
        <v>24</v>
      </c>
      <c r="C360" t="s">
        <v>24</v>
      </c>
      <c r="D360" t="s">
        <v>26</v>
      </c>
      <c r="E360" t="s">
        <v>26</v>
      </c>
      <c r="F360" t="s">
        <v>40</v>
      </c>
      <c r="G360">
        <v>8</v>
      </c>
      <c r="H360">
        <v>5</v>
      </c>
      <c r="I360">
        <v>3</v>
      </c>
      <c r="J360" s="9">
        <v>1</v>
      </c>
      <c r="K360" s="9">
        <v>4</v>
      </c>
      <c r="L360" s="9">
        <v>2</v>
      </c>
      <c r="M360" s="9">
        <v>4</v>
      </c>
      <c r="N360">
        <v>3</v>
      </c>
      <c r="O360">
        <v>4</v>
      </c>
      <c r="P360">
        <v>4</v>
      </c>
      <c r="Q360">
        <v>4</v>
      </c>
      <c r="R360" s="9" t="s">
        <v>44</v>
      </c>
      <c r="S360">
        <v>0</v>
      </c>
      <c r="T360" t="s">
        <v>35</v>
      </c>
      <c r="U360" t="s">
        <v>36</v>
      </c>
      <c r="V360" t="s">
        <v>31</v>
      </c>
    </row>
    <row r="361" spans="1:22" ht="15" customHeight="1" x14ac:dyDescent="0.3">
      <c r="A361">
        <v>0.61919548184808804</v>
      </c>
      <c r="B361" t="s">
        <v>42</v>
      </c>
      <c r="C361" t="s">
        <v>42</v>
      </c>
      <c r="D361" t="s">
        <v>26</v>
      </c>
      <c r="E361" t="s">
        <v>27</v>
      </c>
      <c r="F361" t="s">
        <v>40</v>
      </c>
      <c r="G361">
        <v>6</v>
      </c>
      <c r="H361">
        <v>10</v>
      </c>
      <c r="I361">
        <v>8</v>
      </c>
      <c r="J361" s="9">
        <v>5</v>
      </c>
      <c r="K361" s="9">
        <v>5</v>
      </c>
      <c r="L361" s="9">
        <v>1</v>
      </c>
      <c r="M361" s="9">
        <v>1</v>
      </c>
      <c r="N361">
        <v>5</v>
      </c>
      <c r="O361">
        <v>5</v>
      </c>
      <c r="P361">
        <v>3</v>
      </c>
      <c r="Q361">
        <v>3</v>
      </c>
      <c r="R361" s="9" t="s">
        <v>44</v>
      </c>
      <c r="S361">
        <v>0</v>
      </c>
      <c r="T361" t="s">
        <v>35</v>
      </c>
      <c r="U361" t="s">
        <v>22</v>
      </c>
      <c r="V361" t="s">
        <v>31</v>
      </c>
    </row>
    <row r="362" spans="1:22" ht="15" customHeight="1" x14ac:dyDescent="0.3">
      <c r="A362">
        <v>0.69114648466325113</v>
      </c>
      <c r="B362" t="s">
        <v>24</v>
      </c>
      <c r="C362" t="s">
        <v>24</v>
      </c>
      <c r="D362" t="s">
        <v>26</v>
      </c>
      <c r="E362" t="s">
        <v>27</v>
      </c>
      <c r="F362" t="s">
        <v>40</v>
      </c>
      <c r="G362">
        <v>10</v>
      </c>
      <c r="H362">
        <v>8</v>
      </c>
      <c r="I362">
        <v>3</v>
      </c>
      <c r="J362" s="9">
        <v>3</v>
      </c>
      <c r="K362" s="9">
        <v>5</v>
      </c>
      <c r="L362" s="9">
        <v>1</v>
      </c>
      <c r="M362" s="9">
        <v>2</v>
      </c>
      <c r="N362">
        <v>3</v>
      </c>
      <c r="O362">
        <v>5</v>
      </c>
      <c r="P362">
        <v>3</v>
      </c>
      <c r="Q362">
        <v>5</v>
      </c>
      <c r="R362" s="9" t="s">
        <v>44</v>
      </c>
      <c r="S362">
        <v>0</v>
      </c>
      <c r="T362" t="s">
        <v>30</v>
      </c>
      <c r="U362" t="s">
        <v>22</v>
      </c>
      <c r="V362" t="s">
        <v>23</v>
      </c>
    </row>
    <row r="363" spans="1:22" ht="15" customHeight="1" x14ac:dyDescent="0.3">
      <c r="A363">
        <v>0.62214535718186303</v>
      </c>
      <c r="B363" t="s">
        <v>37</v>
      </c>
      <c r="C363" t="s">
        <v>25</v>
      </c>
      <c r="D363" t="s">
        <v>26</v>
      </c>
      <c r="E363" t="s">
        <v>26</v>
      </c>
      <c r="F363" t="s">
        <v>40</v>
      </c>
      <c r="G363">
        <v>8</v>
      </c>
      <c r="H363">
        <v>7</v>
      </c>
      <c r="I363">
        <v>9</v>
      </c>
      <c r="J363" s="9">
        <v>4</v>
      </c>
      <c r="K363" s="9">
        <v>2</v>
      </c>
      <c r="L363" s="9">
        <v>2</v>
      </c>
      <c r="M363" s="9">
        <v>2</v>
      </c>
      <c r="N363">
        <v>4</v>
      </c>
      <c r="O363">
        <v>4</v>
      </c>
      <c r="P363">
        <v>4</v>
      </c>
      <c r="Q363">
        <v>4</v>
      </c>
      <c r="R363" s="9" t="s">
        <v>44</v>
      </c>
      <c r="S363">
        <v>0</v>
      </c>
      <c r="T363" t="s">
        <v>35</v>
      </c>
      <c r="U363" t="s">
        <v>22</v>
      </c>
      <c r="V363" t="s">
        <v>23</v>
      </c>
    </row>
    <row r="364" spans="1:22" ht="15" customHeight="1" x14ac:dyDescent="0.3">
      <c r="A364">
        <v>0.82523031610019715</v>
      </c>
      <c r="B364" t="s">
        <v>25</v>
      </c>
      <c r="C364" t="s">
        <v>25</v>
      </c>
      <c r="D364" t="s">
        <v>26</v>
      </c>
      <c r="E364" t="s">
        <v>27</v>
      </c>
      <c r="F364" t="s">
        <v>40</v>
      </c>
      <c r="G364">
        <v>4</v>
      </c>
      <c r="H364">
        <v>2</v>
      </c>
      <c r="I364">
        <v>6</v>
      </c>
      <c r="J364" s="9">
        <v>3</v>
      </c>
      <c r="K364" s="9">
        <v>3</v>
      </c>
      <c r="L364" s="9">
        <v>3</v>
      </c>
      <c r="M364" s="9">
        <v>3</v>
      </c>
      <c r="N364">
        <v>3</v>
      </c>
      <c r="O364">
        <v>3</v>
      </c>
      <c r="P364">
        <v>3</v>
      </c>
      <c r="Q364">
        <v>3</v>
      </c>
      <c r="R364" s="9" t="s">
        <v>44</v>
      </c>
      <c r="S364">
        <v>0</v>
      </c>
      <c r="T364" t="s">
        <v>35</v>
      </c>
      <c r="U364" t="s">
        <v>36</v>
      </c>
      <c r="V364" t="s">
        <v>31</v>
      </c>
    </row>
    <row r="365" spans="1:22" ht="15" customHeight="1" x14ac:dyDescent="0.3">
      <c r="A365">
        <v>2.0400991721637451E-3</v>
      </c>
      <c r="B365" t="s">
        <v>34</v>
      </c>
      <c r="C365" t="s">
        <v>34</v>
      </c>
      <c r="D365" t="s">
        <v>26</v>
      </c>
      <c r="E365" t="s">
        <v>27</v>
      </c>
      <c r="F365" t="s">
        <v>40</v>
      </c>
      <c r="G365">
        <v>10</v>
      </c>
      <c r="H365">
        <v>7</v>
      </c>
      <c r="I365">
        <v>10</v>
      </c>
      <c r="J365" s="9">
        <v>4</v>
      </c>
      <c r="K365" s="9">
        <v>5</v>
      </c>
      <c r="L365" s="9">
        <v>4</v>
      </c>
      <c r="M365" s="9">
        <v>2</v>
      </c>
      <c r="N365">
        <v>4</v>
      </c>
      <c r="O365">
        <v>5</v>
      </c>
      <c r="P365">
        <v>4</v>
      </c>
      <c r="Q365">
        <v>5</v>
      </c>
      <c r="R365" s="9" t="s">
        <v>44</v>
      </c>
      <c r="S365">
        <v>0</v>
      </c>
      <c r="T365" t="s">
        <v>30</v>
      </c>
      <c r="U365" t="s">
        <v>36</v>
      </c>
      <c r="V365" t="s">
        <v>31</v>
      </c>
    </row>
    <row r="366" spans="1:22" ht="15" customHeight="1" x14ac:dyDescent="0.3">
      <c r="A366">
        <v>0.3257976298510582</v>
      </c>
      <c r="B366" t="s">
        <v>24</v>
      </c>
      <c r="C366" t="s">
        <v>24</v>
      </c>
      <c r="D366" t="s">
        <v>26</v>
      </c>
      <c r="E366" t="s">
        <v>32</v>
      </c>
      <c r="F366" t="s">
        <v>39</v>
      </c>
      <c r="G366">
        <v>10</v>
      </c>
      <c r="H366">
        <v>3</v>
      </c>
      <c r="I366">
        <v>10</v>
      </c>
      <c r="J366" s="9">
        <v>1</v>
      </c>
      <c r="K366" s="9">
        <v>5</v>
      </c>
      <c r="L366" s="9">
        <v>1</v>
      </c>
      <c r="M366" s="9">
        <v>4</v>
      </c>
      <c r="N366">
        <v>3</v>
      </c>
      <c r="O366">
        <v>5</v>
      </c>
      <c r="P366">
        <v>3</v>
      </c>
      <c r="Q366">
        <v>4</v>
      </c>
      <c r="R366" s="9" t="s">
        <v>44</v>
      </c>
      <c r="S366">
        <v>0</v>
      </c>
      <c r="T366" t="s">
        <v>30</v>
      </c>
      <c r="U366" t="s">
        <v>22</v>
      </c>
      <c r="V366" t="s">
        <v>31</v>
      </c>
    </row>
    <row r="367" spans="1:22" ht="15" customHeight="1" x14ac:dyDescent="0.3">
      <c r="A367">
        <v>0.16689595173437011</v>
      </c>
      <c r="B367" t="s">
        <v>37</v>
      </c>
      <c r="C367" t="s">
        <v>37</v>
      </c>
      <c r="D367" t="s">
        <v>26</v>
      </c>
      <c r="E367" t="s">
        <v>27</v>
      </c>
      <c r="F367" t="s">
        <v>40</v>
      </c>
      <c r="G367">
        <v>7</v>
      </c>
      <c r="H367">
        <v>10</v>
      </c>
      <c r="I367">
        <v>4</v>
      </c>
      <c r="J367" s="9">
        <v>5</v>
      </c>
      <c r="K367" s="9">
        <v>5</v>
      </c>
      <c r="L367" s="9">
        <v>1</v>
      </c>
      <c r="M367" s="9">
        <v>2</v>
      </c>
      <c r="N367">
        <v>5</v>
      </c>
      <c r="O367">
        <v>5</v>
      </c>
      <c r="P367">
        <v>5</v>
      </c>
      <c r="Q367">
        <v>5</v>
      </c>
      <c r="R367" s="9" t="s">
        <v>44</v>
      </c>
      <c r="S367">
        <v>0</v>
      </c>
      <c r="T367" t="s">
        <v>35</v>
      </c>
      <c r="U367" t="s">
        <v>22</v>
      </c>
      <c r="V367" t="s">
        <v>23</v>
      </c>
    </row>
    <row r="368" spans="1:22" ht="15" customHeight="1" x14ac:dyDescent="0.3">
      <c r="A368">
        <v>0.88070598558529201</v>
      </c>
      <c r="B368" t="s">
        <v>25</v>
      </c>
      <c r="C368" t="s">
        <v>25</v>
      </c>
      <c r="D368" t="s">
        <v>26</v>
      </c>
      <c r="E368" t="s">
        <v>26</v>
      </c>
      <c r="F368" t="s">
        <v>40</v>
      </c>
      <c r="G368">
        <v>10</v>
      </c>
      <c r="H368">
        <v>8</v>
      </c>
      <c r="I368">
        <v>3</v>
      </c>
      <c r="J368" s="9">
        <v>4</v>
      </c>
      <c r="K368" s="9">
        <v>3</v>
      </c>
      <c r="L368" s="9">
        <v>2</v>
      </c>
      <c r="M368" s="9">
        <v>2</v>
      </c>
      <c r="N368">
        <v>4</v>
      </c>
      <c r="O368">
        <v>3</v>
      </c>
      <c r="P368">
        <v>4</v>
      </c>
      <c r="Q368">
        <v>4</v>
      </c>
      <c r="R368" s="9" t="s">
        <v>44</v>
      </c>
      <c r="S368">
        <v>0</v>
      </c>
      <c r="T368" t="s">
        <v>35</v>
      </c>
      <c r="U368" t="s">
        <v>36</v>
      </c>
      <c r="V368" t="s">
        <v>31</v>
      </c>
    </row>
    <row r="369" spans="1:22" ht="15" customHeight="1" x14ac:dyDescent="0.3">
      <c r="A369">
        <v>0.29510610385838509</v>
      </c>
      <c r="B369" t="s">
        <v>25</v>
      </c>
      <c r="C369" t="s">
        <v>37</v>
      </c>
      <c r="D369" t="s">
        <v>32</v>
      </c>
      <c r="E369" t="s">
        <v>27</v>
      </c>
      <c r="F369" t="s">
        <v>40</v>
      </c>
      <c r="G369">
        <v>10</v>
      </c>
      <c r="H369">
        <v>7</v>
      </c>
      <c r="I369">
        <v>4</v>
      </c>
      <c r="J369" s="9">
        <v>1</v>
      </c>
      <c r="K369" s="9">
        <v>1</v>
      </c>
      <c r="L369" s="9">
        <v>1</v>
      </c>
      <c r="M369" s="9">
        <v>1</v>
      </c>
      <c r="N369">
        <v>3</v>
      </c>
      <c r="O369">
        <v>3</v>
      </c>
      <c r="P369">
        <v>3</v>
      </c>
      <c r="Q369">
        <v>3</v>
      </c>
      <c r="R369" s="9" t="s">
        <v>44</v>
      </c>
      <c r="S369">
        <v>0</v>
      </c>
      <c r="T369" t="s">
        <v>35</v>
      </c>
      <c r="U369" t="s">
        <v>36</v>
      </c>
      <c r="V369" t="s">
        <v>31</v>
      </c>
    </row>
    <row r="370" spans="1:22" ht="15" customHeight="1" x14ac:dyDescent="0.3">
      <c r="A370">
        <v>0.40879761636796375</v>
      </c>
      <c r="B370" t="s">
        <v>34</v>
      </c>
      <c r="C370" t="s">
        <v>25</v>
      </c>
      <c r="D370" t="s">
        <v>26</v>
      </c>
      <c r="E370" t="s">
        <v>27</v>
      </c>
      <c r="F370" t="s">
        <v>40</v>
      </c>
      <c r="G370">
        <v>7</v>
      </c>
      <c r="H370">
        <v>7</v>
      </c>
      <c r="I370">
        <v>1</v>
      </c>
      <c r="J370" s="9">
        <v>2</v>
      </c>
      <c r="K370" s="9">
        <v>5</v>
      </c>
      <c r="L370" s="9">
        <v>1</v>
      </c>
      <c r="M370" s="9">
        <v>1</v>
      </c>
      <c r="N370">
        <v>4</v>
      </c>
      <c r="O370">
        <v>5</v>
      </c>
      <c r="P370">
        <v>3</v>
      </c>
      <c r="Q370">
        <v>3</v>
      </c>
      <c r="R370" s="9" t="s">
        <v>44</v>
      </c>
      <c r="S370">
        <v>1</v>
      </c>
      <c r="T370" t="s">
        <v>30</v>
      </c>
      <c r="U370" t="s">
        <v>36</v>
      </c>
      <c r="V370" t="s">
        <v>31</v>
      </c>
    </row>
    <row r="371" spans="1:22" ht="15" customHeight="1" x14ac:dyDescent="0.3">
      <c r="A371">
        <v>0.28529845241640728</v>
      </c>
      <c r="B371" t="s">
        <v>24</v>
      </c>
      <c r="C371" t="s">
        <v>24</v>
      </c>
      <c r="D371" t="s">
        <v>26</v>
      </c>
      <c r="E371" t="s">
        <v>27</v>
      </c>
      <c r="F371" t="s">
        <v>40</v>
      </c>
      <c r="G371">
        <v>6</v>
      </c>
      <c r="H371">
        <v>3</v>
      </c>
      <c r="I371">
        <v>3</v>
      </c>
      <c r="J371" s="9">
        <v>5</v>
      </c>
      <c r="K371" s="9">
        <v>5</v>
      </c>
      <c r="L371" s="9">
        <v>1</v>
      </c>
      <c r="M371" s="9">
        <v>2</v>
      </c>
      <c r="N371">
        <v>5</v>
      </c>
      <c r="O371">
        <v>5</v>
      </c>
      <c r="P371">
        <v>5</v>
      </c>
      <c r="Q371">
        <v>5</v>
      </c>
      <c r="R371" s="9" t="s">
        <v>44</v>
      </c>
      <c r="S371">
        <v>0</v>
      </c>
      <c r="T371" t="s">
        <v>30</v>
      </c>
      <c r="U371" t="s">
        <v>22</v>
      </c>
      <c r="V371" t="s">
        <v>23</v>
      </c>
    </row>
    <row r="372" spans="1:22" ht="15" customHeight="1" x14ac:dyDescent="0.3">
      <c r="A372">
        <v>0.64048911513603024</v>
      </c>
      <c r="B372" t="s">
        <v>24</v>
      </c>
      <c r="C372" t="s">
        <v>25</v>
      </c>
      <c r="D372" t="s">
        <v>26</v>
      </c>
      <c r="E372" t="s">
        <v>27</v>
      </c>
      <c r="F372" t="s">
        <v>40</v>
      </c>
      <c r="G372">
        <v>5</v>
      </c>
      <c r="H372">
        <v>10</v>
      </c>
      <c r="I372">
        <v>10</v>
      </c>
      <c r="J372" s="9">
        <v>4</v>
      </c>
      <c r="K372" s="9">
        <v>5</v>
      </c>
      <c r="L372" s="9">
        <v>2</v>
      </c>
      <c r="M372" s="9">
        <v>1</v>
      </c>
      <c r="N372">
        <v>4</v>
      </c>
      <c r="O372">
        <v>5</v>
      </c>
      <c r="P372">
        <v>4</v>
      </c>
      <c r="Q372">
        <v>3</v>
      </c>
      <c r="R372" s="9" t="s">
        <v>44</v>
      </c>
      <c r="S372">
        <v>0</v>
      </c>
      <c r="T372" t="s">
        <v>35</v>
      </c>
      <c r="U372" t="s">
        <v>36</v>
      </c>
      <c r="V372" t="s">
        <v>31</v>
      </c>
    </row>
    <row r="373" spans="1:22" ht="15" customHeight="1" x14ac:dyDescent="0.3">
      <c r="A373">
        <v>0.76496078175386351</v>
      </c>
      <c r="B373" t="s">
        <v>25</v>
      </c>
      <c r="C373" t="s">
        <v>34</v>
      </c>
      <c r="D373" t="s">
        <v>32</v>
      </c>
      <c r="E373" t="s">
        <v>32</v>
      </c>
      <c r="F373" t="s">
        <v>40</v>
      </c>
      <c r="G373">
        <v>9</v>
      </c>
      <c r="H373">
        <v>3</v>
      </c>
      <c r="I373">
        <v>8</v>
      </c>
      <c r="J373" s="9">
        <v>1</v>
      </c>
      <c r="K373" s="9">
        <v>4</v>
      </c>
      <c r="L373" s="9">
        <v>2</v>
      </c>
      <c r="M373" s="9">
        <v>2</v>
      </c>
      <c r="N373">
        <v>3</v>
      </c>
      <c r="O373">
        <v>4</v>
      </c>
      <c r="P373">
        <v>4</v>
      </c>
      <c r="Q373">
        <v>4</v>
      </c>
      <c r="R373" s="9" t="s">
        <v>44</v>
      </c>
      <c r="S373">
        <v>0</v>
      </c>
      <c r="T373" t="s">
        <v>35</v>
      </c>
      <c r="U373" t="s">
        <v>36</v>
      </c>
      <c r="V373" t="s">
        <v>31</v>
      </c>
    </row>
    <row r="374" spans="1:22" ht="15" customHeight="1" x14ac:dyDescent="0.3">
      <c r="A374">
        <v>0.89735262145737693</v>
      </c>
      <c r="B374" t="s">
        <v>25</v>
      </c>
      <c r="C374" t="s">
        <v>37</v>
      </c>
      <c r="D374" t="s">
        <v>26</v>
      </c>
      <c r="E374" t="s">
        <v>27</v>
      </c>
      <c r="F374" t="s">
        <v>40</v>
      </c>
      <c r="G374">
        <v>5</v>
      </c>
      <c r="H374">
        <v>7</v>
      </c>
      <c r="I374">
        <v>1</v>
      </c>
      <c r="J374" s="9">
        <v>2</v>
      </c>
      <c r="K374" s="9">
        <v>5</v>
      </c>
      <c r="L374" s="9">
        <v>4</v>
      </c>
      <c r="M374" s="9">
        <v>4</v>
      </c>
      <c r="N374">
        <v>4</v>
      </c>
      <c r="O374">
        <v>5</v>
      </c>
      <c r="P374">
        <v>4</v>
      </c>
      <c r="Q374">
        <v>4</v>
      </c>
      <c r="R374" s="9" t="s">
        <v>44</v>
      </c>
      <c r="S374">
        <v>0</v>
      </c>
      <c r="T374" t="s">
        <v>35</v>
      </c>
      <c r="U374" t="s">
        <v>36</v>
      </c>
      <c r="V374" t="s">
        <v>31</v>
      </c>
    </row>
    <row r="375" spans="1:22" ht="15" customHeight="1" x14ac:dyDescent="0.3">
      <c r="A375">
        <v>0.28087734066383496</v>
      </c>
      <c r="B375" t="s">
        <v>24</v>
      </c>
      <c r="C375" t="s">
        <v>24</v>
      </c>
      <c r="D375" t="s">
        <v>26</v>
      </c>
      <c r="E375" t="s">
        <v>26</v>
      </c>
      <c r="F375" t="s">
        <v>40</v>
      </c>
      <c r="G375">
        <v>6</v>
      </c>
      <c r="H375">
        <v>10</v>
      </c>
      <c r="I375">
        <v>1</v>
      </c>
      <c r="J375" s="9">
        <v>1</v>
      </c>
      <c r="K375" s="9">
        <v>5</v>
      </c>
      <c r="L375" s="9">
        <v>1</v>
      </c>
      <c r="M375" s="9">
        <v>1</v>
      </c>
      <c r="N375">
        <v>3</v>
      </c>
      <c r="O375">
        <v>5</v>
      </c>
      <c r="P375">
        <v>5</v>
      </c>
      <c r="Q375">
        <v>3</v>
      </c>
      <c r="R375" s="9" t="s">
        <v>44</v>
      </c>
      <c r="S375">
        <v>1</v>
      </c>
      <c r="T375" t="s">
        <v>30</v>
      </c>
      <c r="U375" t="s">
        <v>36</v>
      </c>
      <c r="V375" t="s">
        <v>31</v>
      </c>
    </row>
    <row r="376" spans="1:22" ht="15" customHeight="1" x14ac:dyDescent="0.3">
      <c r="A376">
        <v>0.38447800993099679</v>
      </c>
      <c r="B376" t="s">
        <v>24</v>
      </c>
      <c r="C376" t="s">
        <v>34</v>
      </c>
      <c r="D376" t="s">
        <v>26</v>
      </c>
      <c r="E376" t="s">
        <v>27</v>
      </c>
      <c r="F376" t="s">
        <v>40</v>
      </c>
      <c r="G376">
        <v>5</v>
      </c>
      <c r="H376">
        <v>8</v>
      </c>
      <c r="I376">
        <v>1</v>
      </c>
      <c r="J376" s="9">
        <v>3</v>
      </c>
      <c r="K376" s="9">
        <v>3</v>
      </c>
      <c r="L376" s="9">
        <v>1</v>
      </c>
      <c r="M376" s="9">
        <v>3</v>
      </c>
      <c r="N376">
        <v>3</v>
      </c>
      <c r="O376">
        <v>3</v>
      </c>
      <c r="P376">
        <v>3</v>
      </c>
      <c r="Q376">
        <v>3</v>
      </c>
      <c r="R376" s="9" t="s">
        <v>44</v>
      </c>
      <c r="S376">
        <v>1</v>
      </c>
      <c r="T376" t="s">
        <v>35</v>
      </c>
      <c r="U376" t="s">
        <v>22</v>
      </c>
      <c r="V376" t="s">
        <v>31</v>
      </c>
    </row>
    <row r="377" spans="1:22" ht="15" customHeight="1" x14ac:dyDescent="0.3">
      <c r="A377">
        <v>0.68412489578703461</v>
      </c>
      <c r="B377" t="s">
        <v>37</v>
      </c>
      <c r="C377" t="s">
        <v>37</v>
      </c>
      <c r="D377" t="s">
        <v>26</v>
      </c>
      <c r="E377" t="s">
        <v>27</v>
      </c>
      <c r="F377" t="s">
        <v>40</v>
      </c>
      <c r="G377">
        <v>10</v>
      </c>
      <c r="H377">
        <v>3</v>
      </c>
      <c r="I377">
        <v>8</v>
      </c>
      <c r="J377" s="9">
        <v>2</v>
      </c>
      <c r="K377" s="9">
        <v>2</v>
      </c>
      <c r="L377" s="9">
        <v>2</v>
      </c>
      <c r="M377" s="9">
        <v>2</v>
      </c>
      <c r="N377">
        <v>4</v>
      </c>
      <c r="O377">
        <v>4</v>
      </c>
      <c r="P377">
        <v>4</v>
      </c>
      <c r="Q377">
        <v>4</v>
      </c>
      <c r="R377" s="9" t="s">
        <v>44</v>
      </c>
      <c r="S377">
        <v>0</v>
      </c>
      <c r="T377" t="s">
        <v>30</v>
      </c>
      <c r="U377" t="s">
        <v>36</v>
      </c>
      <c r="V377" t="s">
        <v>31</v>
      </c>
    </row>
    <row r="378" spans="1:22" ht="15" customHeight="1" x14ac:dyDescent="0.3">
      <c r="A378">
        <v>0.32017910125924276</v>
      </c>
      <c r="B378" t="s">
        <v>25</v>
      </c>
      <c r="C378" t="s">
        <v>37</v>
      </c>
      <c r="D378" t="s">
        <v>26</v>
      </c>
      <c r="E378" t="s">
        <v>26</v>
      </c>
      <c r="F378" t="s">
        <v>40</v>
      </c>
      <c r="G378">
        <v>7</v>
      </c>
      <c r="H378">
        <v>6</v>
      </c>
      <c r="I378">
        <v>10</v>
      </c>
      <c r="J378" s="9">
        <v>1</v>
      </c>
      <c r="K378" s="9">
        <v>2</v>
      </c>
      <c r="L378" s="9">
        <v>1</v>
      </c>
      <c r="M378" s="9">
        <v>1</v>
      </c>
      <c r="N378">
        <v>3</v>
      </c>
      <c r="O378">
        <v>4</v>
      </c>
      <c r="P378">
        <v>3</v>
      </c>
      <c r="Q378">
        <v>3</v>
      </c>
      <c r="R378" s="9" t="s">
        <v>44</v>
      </c>
      <c r="S378">
        <v>0</v>
      </c>
      <c r="T378" t="s">
        <v>35</v>
      </c>
      <c r="U378" t="s">
        <v>36</v>
      </c>
      <c r="V378" t="s">
        <v>31</v>
      </c>
    </row>
    <row r="379" spans="1:22" ht="15" customHeight="1" x14ac:dyDescent="0.3">
      <c r="A379">
        <v>0.25698567061773026</v>
      </c>
      <c r="B379" t="s">
        <v>37</v>
      </c>
      <c r="C379" t="s">
        <v>25</v>
      </c>
      <c r="D379" t="s">
        <v>26</v>
      </c>
      <c r="E379" t="s">
        <v>27</v>
      </c>
      <c r="F379" t="s">
        <v>40</v>
      </c>
      <c r="G379">
        <v>10</v>
      </c>
      <c r="H379">
        <v>3</v>
      </c>
      <c r="I379">
        <v>1</v>
      </c>
      <c r="J379" s="9">
        <v>4</v>
      </c>
      <c r="K379" s="9">
        <v>4</v>
      </c>
      <c r="L379" s="9">
        <v>1</v>
      </c>
      <c r="M379" s="9">
        <v>2</v>
      </c>
      <c r="N379">
        <v>4</v>
      </c>
      <c r="O379">
        <v>4</v>
      </c>
      <c r="P379">
        <v>3</v>
      </c>
      <c r="Q379">
        <v>5</v>
      </c>
      <c r="R379" s="9" t="s">
        <v>45</v>
      </c>
      <c r="S379">
        <v>1</v>
      </c>
      <c r="T379" t="s">
        <v>35</v>
      </c>
      <c r="U379" t="s">
        <v>36</v>
      </c>
      <c r="V379" t="s">
        <v>31</v>
      </c>
    </row>
    <row r="380" spans="1:22" ht="15" customHeight="1" x14ac:dyDescent="0.3">
      <c r="A380">
        <v>0.45247803564053624</v>
      </c>
      <c r="B380" t="s">
        <v>34</v>
      </c>
      <c r="C380" t="s">
        <v>24</v>
      </c>
      <c r="D380" t="s">
        <v>26</v>
      </c>
      <c r="E380" t="s">
        <v>27</v>
      </c>
      <c r="F380" t="s">
        <v>33</v>
      </c>
      <c r="G380">
        <v>9</v>
      </c>
      <c r="H380">
        <v>5</v>
      </c>
      <c r="I380">
        <v>6</v>
      </c>
      <c r="J380" s="9">
        <v>3</v>
      </c>
      <c r="K380" s="9">
        <v>4</v>
      </c>
      <c r="L380" s="9">
        <v>3</v>
      </c>
      <c r="M380" s="9">
        <v>1</v>
      </c>
      <c r="N380">
        <v>3</v>
      </c>
      <c r="O380">
        <v>4</v>
      </c>
      <c r="P380">
        <v>3</v>
      </c>
      <c r="Q380">
        <v>3</v>
      </c>
      <c r="R380" s="9" t="s">
        <v>45</v>
      </c>
      <c r="S380">
        <v>0</v>
      </c>
      <c r="T380" t="s">
        <v>35</v>
      </c>
      <c r="U380" t="s">
        <v>22</v>
      </c>
      <c r="V380" t="s">
        <v>31</v>
      </c>
    </row>
    <row r="381" spans="1:22" ht="15" customHeight="1" x14ac:dyDescent="0.3">
      <c r="A381">
        <v>0.90112342076197549</v>
      </c>
      <c r="B381" t="s">
        <v>25</v>
      </c>
      <c r="C381" t="s">
        <v>25</v>
      </c>
      <c r="D381" t="s">
        <v>26</v>
      </c>
      <c r="E381" t="s">
        <v>27</v>
      </c>
      <c r="F381" t="s">
        <v>40</v>
      </c>
      <c r="G381">
        <v>7</v>
      </c>
      <c r="H381">
        <v>10</v>
      </c>
      <c r="I381">
        <v>1</v>
      </c>
      <c r="J381" s="9">
        <v>5</v>
      </c>
      <c r="K381" s="9">
        <v>5</v>
      </c>
      <c r="L381" s="9">
        <v>1</v>
      </c>
      <c r="M381" s="9">
        <v>2</v>
      </c>
      <c r="N381">
        <v>5</v>
      </c>
      <c r="O381">
        <v>5</v>
      </c>
      <c r="P381">
        <v>5</v>
      </c>
      <c r="Q381">
        <v>5</v>
      </c>
      <c r="R381" s="9" t="s">
        <v>45</v>
      </c>
      <c r="S381">
        <v>0</v>
      </c>
      <c r="T381" t="s">
        <v>35</v>
      </c>
      <c r="U381" t="s">
        <v>22</v>
      </c>
      <c r="V381" t="s">
        <v>31</v>
      </c>
    </row>
    <row r="382" spans="1:22" ht="15" customHeight="1" x14ac:dyDescent="0.3">
      <c r="A382">
        <v>0.89748248708712042</v>
      </c>
      <c r="B382" t="s">
        <v>42</v>
      </c>
      <c r="C382" t="s">
        <v>42</v>
      </c>
      <c r="D382" t="s">
        <v>26</v>
      </c>
      <c r="E382" t="s">
        <v>26</v>
      </c>
      <c r="F382" t="s">
        <v>40</v>
      </c>
      <c r="G382">
        <v>3</v>
      </c>
      <c r="H382">
        <v>4</v>
      </c>
      <c r="I382">
        <v>1</v>
      </c>
      <c r="J382" s="9">
        <v>5</v>
      </c>
      <c r="K382" s="9">
        <v>3</v>
      </c>
      <c r="L382" s="9">
        <v>1</v>
      </c>
      <c r="M382" s="9">
        <v>1</v>
      </c>
      <c r="N382">
        <v>5</v>
      </c>
      <c r="O382">
        <v>3</v>
      </c>
      <c r="P382">
        <v>3</v>
      </c>
      <c r="Q382">
        <v>3</v>
      </c>
      <c r="R382" s="9" t="s">
        <v>45</v>
      </c>
      <c r="S382">
        <v>0</v>
      </c>
      <c r="T382" t="s">
        <v>30</v>
      </c>
      <c r="U382" t="s">
        <v>36</v>
      </c>
      <c r="V382" t="s">
        <v>31</v>
      </c>
    </row>
    <row r="383" spans="1:22" ht="15" customHeight="1" x14ac:dyDescent="0.3">
      <c r="A383">
        <v>0.59739515759092976</v>
      </c>
      <c r="B383" t="s">
        <v>34</v>
      </c>
      <c r="C383" t="s">
        <v>34</v>
      </c>
      <c r="D383" t="s">
        <v>26</v>
      </c>
      <c r="E383" t="s">
        <v>32</v>
      </c>
      <c r="F383" t="s">
        <v>40</v>
      </c>
      <c r="G383">
        <v>10</v>
      </c>
      <c r="H383">
        <v>1</v>
      </c>
      <c r="I383">
        <v>8</v>
      </c>
      <c r="J383" s="9">
        <v>2</v>
      </c>
      <c r="K383" s="9">
        <v>2</v>
      </c>
      <c r="L383" s="9">
        <v>2</v>
      </c>
      <c r="M383" s="9">
        <v>2</v>
      </c>
      <c r="N383">
        <v>4</v>
      </c>
      <c r="O383">
        <v>4</v>
      </c>
      <c r="P383">
        <v>4</v>
      </c>
      <c r="Q383">
        <v>4</v>
      </c>
      <c r="R383" s="9" t="s">
        <v>45</v>
      </c>
      <c r="S383">
        <v>0</v>
      </c>
      <c r="T383" t="s">
        <v>30</v>
      </c>
      <c r="U383" t="s">
        <v>36</v>
      </c>
      <c r="V383" t="s">
        <v>31</v>
      </c>
    </row>
    <row r="384" spans="1:22" ht="15" customHeight="1" x14ac:dyDescent="0.3">
      <c r="A384">
        <v>0.44119016451851334</v>
      </c>
      <c r="B384" t="s">
        <v>34</v>
      </c>
      <c r="C384" t="s">
        <v>34</v>
      </c>
      <c r="D384" t="s">
        <v>26</v>
      </c>
      <c r="E384" t="s">
        <v>32</v>
      </c>
      <c r="F384" t="s">
        <v>41</v>
      </c>
      <c r="G384">
        <v>3</v>
      </c>
      <c r="H384">
        <v>2</v>
      </c>
      <c r="I384">
        <v>8</v>
      </c>
      <c r="J384" s="9">
        <v>4</v>
      </c>
      <c r="K384" s="9">
        <v>4</v>
      </c>
      <c r="L384" s="9">
        <v>3</v>
      </c>
      <c r="M384" s="9">
        <v>4</v>
      </c>
      <c r="N384">
        <v>4</v>
      </c>
      <c r="O384">
        <v>4</v>
      </c>
      <c r="P384">
        <v>3</v>
      </c>
      <c r="Q384">
        <v>4</v>
      </c>
      <c r="R384" s="9" t="s">
        <v>45</v>
      </c>
      <c r="S384">
        <v>0</v>
      </c>
      <c r="T384" t="s">
        <v>30</v>
      </c>
      <c r="U384" t="s">
        <v>36</v>
      </c>
      <c r="V384" t="s">
        <v>31</v>
      </c>
    </row>
    <row r="385" spans="1:22" ht="15" customHeight="1" x14ac:dyDescent="0.3">
      <c r="A385">
        <v>0.7522683453654283</v>
      </c>
      <c r="B385" t="s">
        <v>34</v>
      </c>
      <c r="C385" t="s">
        <v>34</v>
      </c>
      <c r="D385" t="s">
        <v>26</v>
      </c>
      <c r="E385" t="s">
        <v>32</v>
      </c>
      <c r="F385" t="s">
        <v>33</v>
      </c>
      <c r="G385">
        <v>10</v>
      </c>
      <c r="H385">
        <v>4</v>
      </c>
      <c r="I385">
        <v>7</v>
      </c>
      <c r="J385" s="9">
        <v>5</v>
      </c>
      <c r="K385" s="9">
        <v>5</v>
      </c>
      <c r="L385" s="9">
        <v>2</v>
      </c>
      <c r="M385" s="9">
        <v>4</v>
      </c>
      <c r="N385">
        <v>5</v>
      </c>
      <c r="O385">
        <v>5</v>
      </c>
      <c r="P385">
        <v>4</v>
      </c>
      <c r="Q385">
        <v>4</v>
      </c>
      <c r="R385" s="9" t="s">
        <v>45</v>
      </c>
      <c r="S385">
        <v>0</v>
      </c>
      <c r="T385" t="s">
        <v>30</v>
      </c>
      <c r="U385" t="s">
        <v>36</v>
      </c>
      <c r="V385" t="s">
        <v>31</v>
      </c>
    </row>
    <row r="386" spans="1:22" ht="15" customHeight="1" x14ac:dyDescent="0.3">
      <c r="A386">
        <v>0.50381775183974875</v>
      </c>
      <c r="B386" t="s">
        <v>34</v>
      </c>
      <c r="C386" t="s">
        <v>37</v>
      </c>
      <c r="D386" t="s">
        <v>26</v>
      </c>
      <c r="E386" t="s">
        <v>32</v>
      </c>
      <c r="F386" t="s">
        <v>40</v>
      </c>
      <c r="G386">
        <v>4</v>
      </c>
      <c r="H386">
        <v>10</v>
      </c>
      <c r="I386">
        <v>1</v>
      </c>
      <c r="J386" s="9">
        <v>1</v>
      </c>
      <c r="K386" s="9">
        <v>3</v>
      </c>
      <c r="L386" s="9">
        <v>1</v>
      </c>
      <c r="M386" s="9">
        <v>2</v>
      </c>
      <c r="N386">
        <v>3</v>
      </c>
      <c r="O386">
        <v>3</v>
      </c>
      <c r="P386">
        <v>3</v>
      </c>
      <c r="Q386">
        <v>4</v>
      </c>
      <c r="R386" s="9" t="s">
        <v>45</v>
      </c>
      <c r="S386">
        <v>0</v>
      </c>
      <c r="T386" t="s">
        <v>30</v>
      </c>
      <c r="U386" t="s">
        <v>22</v>
      </c>
      <c r="V386" t="s">
        <v>31</v>
      </c>
    </row>
    <row r="387" spans="1:22" ht="15" customHeight="1" x14ac:dyDescent="0.3">
      <c r="A387">
        <v>0.61810812172768714</v>
      </c>
      <c r="B387" t="s">
        <v>25</v>
      </c>
      <c r="C387" t="s">
        <v>37</v>
      </c>
      <c r="D387" t="s">
        <v>26</v>
      </c>
      <c r="E387" t="s">
        <v>32</v>
      </c>
      <c r="F387" t="s">
        <v>40</v>
      </c>
      <c r="G387">
        <v>2</v>
      </c>
      <c r="H387">
        <v>1</v>
      </c>
      <c r="I387">
        <v>4</v>
      </c>
      <c r="J387" s="9">
        <v>1</v>
      </c>
      <c r="K387" s="9">
        <v>5</v>
      </c>
      <c r="L387" s="9">
        <v>1</v>
      </c>
      <c r="M387" s="9">
        <v>1</v>
      </c>
      <c r="N387">
        <v>3</v>
      </c>
      <c r="O387">
        <v>5</v>
      </c>
      <c r="P387">
        <v>5</v>
      </c>
      <c r="Q387">
        <v>3</v>
      </c>
      <c r="R387" s="9" t="s">
        <v>45</v>
      </c>
      <c r="S387">
        <v>0</v>
      </c>
      <c r="T387" t="s">
        <v>30</v>
      </c>
      <c r="U387" t="s">
        <v>22</v>
      </c>
      <c r="V387" t="s">
        <v>23</v>
      </c>
    </row>
    <row r="388" spans="1:22" ht="15" customHeight="1" x14ac:dyDescent="0.3">
      <c r="A388">
        <v>0.33142361277676446</v>
      </c>
      <c r="B388" t="s">
        <v>25</v>
      </c>
      <c r="C388" t="s">
        <v>34</v>
      </c>
      <c r="D388" t="s">
        <v>26</v>
      </c>
      <c r="E388" t="s">
        <v>32</v>
      </c>
      <c r="F388" t="s">
        <v>40</v>
      </c>
      <c r="G388">
        <v>4</v>
      </c>
      <c r="H388">
        <v>9</v>
      </c>
      <c r="I388">
        <v>7</v>
      </c>
      <c r="J388" s="9">
        <v>4</v>
      </c>
      <c r="K388" s="9">
        <v>4</v>
      </c>
      <c r="L388" s="9">
        <v>4</v>
      </c>
      <c r="M388" s="9">
        <v>1</v>
      </c>
      <c r="N388">
        <v>4</v>
      </c>
      <c r="O388">
        <v>4</v>
      </c>
      <c r="P388">
        <v>4</v>
      </c>
      <c r="Q388">
        <v>3</v>
      </c>
      <c r="R388" s="9" t="s">
        <v>45</v>
      </c>
      <c r="S388">
        <v>0</v>
      </c>
      <c r="T388" t="s">
        <v>30</v>
      </c>
      <c r="U388" t="s">
        <v>36</v>
      </c>
      <c r="V388" t="s">
        <v>31</v>
      </c>
    </row>
    <row r="389" spans="1:22" ht="15" customHeight="1" x14ac:dyDescent="0.3">
      <c r="A389">
        <v>0.65414599539801688</v>
      </c>
      <c r="B389" t="s">
        <v>25</v>
      </c>
      <c r="C389" t="s">
        <v>25</v>
      </c>
      <c r="D389" t="s">
        <v>26</v>
      </c>
      <c r="E389" t="s">
        <v>32</v>
      </c>
      <c r="F389" t="s">
        <v>40</v>
      </c>
      <c r="G389">
        <v>8</v>
      </c>
      <c r="H389">
        <v>1</v>
      </c>
      <c r="I389">
        <v>6</v>
      </c>
      <c r="J389" s="9">
        <v>3</v>
      </c>
      <c r="K389" s="9">
        <v>3</v>
      </c>
      <c r="L389" s="9">
        <v>3</v>
      </c>
      <c r="M389" s="9">
        <v>3</v>
      </c>
      <c r="N389">
        <v>3</v>
      </c>
      <c r="O389">
        <v>3</v>
      </c>
      <c r="P389">
        <v>3</v>
      </c>
      <c r="Q389">
        <v>3</v>
      </c>
      <c r="R389" s="9" t="s">
        <v>45</v>
      </c>
      <c r="S389">
        <v>0</v>
      </c>
      <c r="T389" t="s">
        <v>30</v>
      </c>
      <c r="U389" t="s">
        <v>36</v>
      </c>
      <c r="V389" t="s">
        <v>31</v>
      </c>
    </row>
    <row r="390" spans="1:22" ht="15" customHeight="1" x14ac:dyDescent="0.3">
      <c r="A390">
        <v>0.53246010441468949</v>
      </c>
      <c r="B390" t="s">
        <v>37</v>
      </c>
      <c r="C390" t="s">
        <v>42</v>
      </c>
      <c r="D390" t="s">
        <v>26</v>
      </c>
      <c r="E390" t="s">
        <v>27</v>
      </c>
      <c r="F390" t="s">
        <v>40</v>
      </c>
      <c r="G390">
        <v>10</v>
      </c>
      <c r="H390">
        <v>8</v>
      </c>
      <c r="I390">
        <v>8</v>
      </c>
      <c r="J390" s="9">
        <v>4</v>
      </c>
      <c r="K390" s="9">
        <v>2</v>
      </c>
      <c r="L390" s="9">
        <v>1</v>
      </c>
      <c r="M390" s="9">
        <v>1</v>
      </c>
      <c r="N390">
        <v>4</v>
      </c>
      <c r="O390">
        <v>4</v>
      </c>
      <c r="P390">
        <v>3</v>
      </c>
      <c r="Q390">
        <v>3</v>
      </c>
      <c r="R390" s="9" t="s">
        <v>45</v>
      </c>
      <c r="S390">
        <v>0</v>
      </c>
      <c r="T390" t="s">
        <v>35</v>
      </c>
      <c r="U390" t="s">
        <v>36</v>
      </c>
      <c r="V390" t="s">
        <v>31</v>
      </c>
    </row>
    <row r="391" spans="1:22" ht="15" customHeight="1" x14ac:dyDescent="0.3">
      <c r="A391">
        <v>0.15800647249410638</v>
      </c>
      <c r="B391" t="s">
        <v>25</v>
      </c>
      <c r="C391" t="s">
        <v>25</v>
      </c>
      <c r="D391" t="s">
        <v>26</v>
      </c>
      <c r="E391" t="s">
        <v>27</v>
      </c>
      <c r="F391" t="s">
        <v>40</v>
      </c>
      <c r="G391">
        <v>5</v>
      </c>
      <c r="H391">
        <v>10</v>
      </c>
      <c r="I391">
        <v>6</v>
      </c>
      <c r="J391" s="9">
        <v>5</v>
      </c>
      <c r="K391" s="9">
        <v>5</v>
      </c>
      <c r="L391" s="9">
        <v>1</v>
      </c>
      <c r="M391" s="9">
        <v>2</v>
      </c>
      <c r="N391">
        <v>5</v>
      </c>
      <c r="O391">
        <v>5</v>
      </c>
      <c r="P391">
        <v>3</v>
      </c>
      <c r="Q391">
        <v>5</v>
      </c>
      <c r="R391" s="9" t="s">
        <v>45</v>
      </c>
      <c r="S391">
        <v>0</v>
      </c>
      <c r="T391" t="s">
        <v>35</v>
      </c>
      <c r="U391" t="s">
        <v>36</v>
      </c>
      <c r="V391" t="s">
        <v>31</v>
      </c>
    </row>
    <row r="392" spans="1:22" ht="15" customHeight="1" x14ac:dyDescent="0.3">
      <c r="A392">
        <v>0.47735827095090388</v>
      </c>
      <c r="B392" t="s">
        <v>25</v>
      </c>
      <c r="C392" t="s">
        <v>34</v>
      </c>
      <c r="D392" t="s">
        <v>26</v>
      </c>
      <c r="E392" t="s">
        <v>27</v>
      </c>
      <c r="F392" t="s">
        <v>41</v>
      </c>
      <c r="G392">
        <v>10</v>
      </c>
      <c r="H392">
        <v>7</v>
      </c>
      <c r="I392">
        <v>7</v>
      </c>
      <c r="J392" s="9">
        <v>3</v>
      </c>
      <c r="K392" s="9">
        <v>1</v>
      </c>
      <c r="L392" s="9">
        <v>1</v>
      </c>
      <c r="M392" s="9">
        <v>1</v>
      </c>
      <c r="N392">
        <v>3</v>
      </c>
      <c r="O392">
        <v>3</v>
      </c>
      <c r="P392">
        <v>3</v>
      </c>
      <c r="Q392">
        <v>3</v>
      </c>
      <c r="R392" s="9" t="s">
        <v>45</v>
      </c>
      <c r="S392">
        <v>0</v>
      </c>
      <c r="T392" t="s">
        <v>30</v>
      </c>
      <c r="U392" t="s">
        <v>36</v>
      </c>
      <c r="V392" t="s">
        <v>31</v>
      </c>
    </row>
    <row r="393" spans="1:22" ht="15" customHeight="1" x14ac:dyDescent="0.3">
      <c r="A393">
        <v>0.39753233581705094</v>
      </c>
      <c r="B393" t="s">
        <v>24</v>
      </c>
      <c r="C393" t="s">
        <v>24</v>
      </c>
      <c r="D393" t="s">
        <v>26</v>
      </c>
      <c r="E393" t="s">
        <v>27</v>
      </c>
      <c r="F393" t="s">
        <v>40</v>
      </c>
      <c r="G393">
        <v>5</v>
      </c>
      <c r="H393">
        <v>6</v>
      </c>
      <c r="I393">
        <v>9</v>
      </c>
      <c r="J393" s="9">
        <v>5</v>
      </c>
      <c r="K393" s="9">
        <v>5</v>
      </c>
      <c r="L393" s="9">
        <v>4</v>
      </c>
      <c r="M393" s="9">
        <v>4</v>
      </c>
      <c r="N393">
        <v>5</v>
      </c>
      <c r="O393">
        <v>5</v>
      </c>
      <c r="P393">
        <v>4</v>
      </c>
      <c r="Q393">
        <v>4</v>
      </c>
      <c r="R393" s="9" t="s">
        <v>45</v>
      </c>
      <c r="S393">
        <v>0</v>
      </c>
      <c r="T393" t="s">
        <v>30</v>
      </c>
      <c r="U393" t="s">
        <v>36</v>
      </c>
      <c r="V393" t="s">
        <v>31</v>
      </c>
    </row>
    <row r="394" spans="1:22" ht="15" customHeight="1" x14ac:dyDescent="0.3">
      <c r="A394">
        <v>0.88144198801645435</v>
      </c>
      <c r="B394" t="s">
        <v>37</v>
      </c>
      <c r="C394" t="s">
        <v>25</v>
      </c>
      <c r="D394" t="s">
        <v>26</v>
      </c>
      <c r="E394" t="s">
        <v>32</v>
      </c>
      <c r="F394" t="s">
        <v>40</v>
      </c>
      <c r="G394">
        <v>5</v>
      </c>
      <c r="H394">
        <v>2</v>
      </c>
      <c r="I394">
        <v>10</v>
      </c>
      <c r="J394" s="9">
        <v>5</v>
      </c>
      <c r="K394" s="9">
        <v>5</v>
      </c>
      <c r="L394" s="9">
        <v>1</v>
      </c>
      <c r="M394" s="9">
        <v>2</v>
      </c>
      <c r="N394">
        <v>5</v>
      </c>
      <c r="O394">
        <v>5</v>
      </c>
      <c r="P394">
        <v>3</v>
      </c>
      <c r="Q394">
        <v>5</v>
      </c>
      <c r="R394" s="9" t="s">
        <v>45</v>
      </c>
      <c r="S394">
        <v>0</v>
      </c>
      <c r="T394" t="s">
        <v>30</v>
      </c>
      <c r="U394" t="s">
        <v>36</v>
      </c>
      <c r="V394" t="s">
        <v>31</v>
      </c>
    </row>
    <row r="395" spans="1:22" ht="15" customHeight="1" x14ac:dyDescent="0.3">
      <c r="A395">
        <v>0.2009460957962319</v>
      </c>
      <c r="B395" t="s">
        <v>25</v>
      </c>
      <c r="C395" t="s">
        <v>42</v>
      </c>
      <c r="D395" t="s">
        <v>26</v>
      </c>
      <c r="E395" t="s">
        <v>27</v>
      </c>
      <c r="F395" t="s">
        <v>38</v>
      </c>
      <c r="G395">
        <v>5</v>
      </c>
      <c r="H395">
        <v>3</v>
      </c>
      <c r="I395">
        <v>1</v>
      </c>
      <c r="J395" s="9">
        <v>2</v>
      </c>
      <c r="K395" s="9">
        <v>5</v>
      </c>
      <c r="L395" s="9">
        <v>1</v>
      </c>
      <c r="M395" s="9">
        <v>2</v>
      </c>
      <c r="N395">
        <v>4</v>
      </c>
      <c r="O395">
        <v>5</v>
      </c>
      <c r="P395">
        <v>5</v>
      </c>
      <c r="Q395">
        <v>5</v>
      </c>
      <c r="R395" s="9" t="s">
        <v>45</v>
      </c>
      <c r="S395">
        <v>1</v>
      </c>
      <c r="T395" t="s">
        <v>30</v>
      </c>
      <c r="U395" t="s">
        <v>36</v>
      </c>
      <c r="V395" t="s">
        <v>31</v>
      </c>
    </row>
    <row r="396" spans="1:22" ht="15" customHeight="1" x14ac:dyDescent="0.3">
      <c r="A396">
        <v>0.54622202741822445</v>
      </c>
      <c r="B396" t="s">
        <v>24</v>
      </c>
      <c r="C396" t="s">
        <v>24</v>
      </c>
      <c r="D396" t="s">
        <v>26</v>
      </c>
      <c r="E396" t="s">
        <v>26</v>
      </c>
      <c r="F396" t="s">
        <v>40</v>
      </c>
      <c r="G396">
        <v>3</v>
      </c>
      <c r="H396">
        <v>6</v>
      </c>
      <c r="I396">
        <v>1</v>
      </c>
      <c r="J396" s="9">
        <v>3</v>
      </c>
      <c r="K396" s="9">
        <v>4</v>
      </c>
      <c r="L396" s="9">
        <v>4</v>
      </c>
      <c r="M396" s="9">
        <v>2</v>
      </c>
      <c r="N396">
        <v>3</v>
      </c>
      <c r="O396">
        <v>4</v>
      </c>
      <c r="P396">
        <v>4</v>
      </c>
      <c r="Q396">
        <v>4</v>
      </c>
      <c r="R396" s="9" t="s">
        <v>45</v>
      </c>
      <c r="S396">
        <v>0</v>
      </c>
      <c r="T396" t="s">
        <v>35</v>
      </c>
      <c r="U396" t="s">
        <v>36</v>
      </c>
      <c r="V396" t="s">
        <v>31</v>
      </c>
    </row>
    <row r="397" spans="1:22" ht="15" customHeight="1" x14ac:dyDescent="0.3">
      <c r="A397">
        <v>0.47591717154416502</v>
      </c>
      <c r="B397" t="s">
        <v>42</v>
      </c>
      <c r="C397" t="s">
        <v>37</v>
      </c>
      <c r="D397" t="s">
        <v>26</v>
      </c>
      <c r="E397" t="s">
        <v>32</v>
      </c>
      <c r="F397" t="s">
        <v>40</v>
      </c>
      <c r="G397">
        <v>9</v>
      </c>
      <c r="H397">
        <v>9</v>
      </c>
      <c r="I397">
        <v>10</v>
      </c>
      <c r="J397" s="9">
        <v>3</v>
      </c>
      <c r="K397" s="9">
        <v>4</v>
      </c>
      <c r="L397" s="9">
        <v>1</v>
      </c>
      <c r="M397" s="9">
        <v>2</v>
      </c>
      <c r="N397">
        <v>3</v>
      </c>
      <c r="O397">
        <v>4</v>
      </c>
      <c r="P397">
        <v>5</v>
      </c>
      <c r="Q397">
        <v>4</v>
      </c>
      <c r="R397" s="9" t="s">
        <v>45</v>
      </c>
      <c r="S397">
        <v>1</v>
      </c>
      <c r="T397" t="s">
        <v>30</v>
      </c>
      <c r="U397" t="s">
        <v>36</v>
      </c>
      <c r="V397" t="s">
        <v>31</v>
      </c>
    </row>
    <row r="398" spans="1:22" ht="15" customHeight="1" x14ac:dyDescent="0.3">
      <c r="A398">
        <v>0.63844853527248058</v>
      </c>
      <c r="B398" t="s">
        <v>34</v>
      </c>
      <c r="C398" t="s">
        <v>25</v>
      </c>
      <c r="D398" t="s">
        <v>26</v>
      </c>
      <c r="E398" t="s">
        <v>27</v>
      </c>
      <c r="F398" t="s">
        <v>40</v>
      </c>
      <c r="G398">
        <v>8</v>
      </c>
      <c r="H398">
        <v>10</v>
      </c>
      <c r="I398">
        <v>1</v>
      </c>
      <c r="J398" s="9">
        <v>3</v>
      </c>
      <c r="K398" s="9">
        <v>4</v>
      </c>
      <c r="L398" s="9">
        <v>1</v>
      </c>
      <c r="M398" s="9">
        <v>4</v>
      </c>
      <c r="N398">
        <v>3</v>
      </c>
      <c r="O398">
        <v>4</v>
      </c>
      <c r="P398">
        <v>5</v>
      </c>
      <c r="Q398">
        <v>4</v>
      </c>
      <c r="R398" s="9" t="s">
        <v>45</v>
      </c>
      <c r="S398">
        <v>0</v>
      </c>
      <c r="T398" t="s">
        <v>35</v>
      </c>
      <c r="U398" t="s">
        <v>22</v>
      </c>
      <c r="V398" t="s">
        <v>23</v>
      </c>
    </row>
    <row r="399" spans="1:22" ht="15" customHeight="1" x14ac:dyDescent="0.3">
      <c r="A399">
        <v>0.87719235417985009</v>
      </c>
      <c r="B399" t="s">
        <v>24</v>
      </c>
      <c r="C399" t="s">
        <v>24</v>
      </c>
      <c r="D399" t="s">
        <v>26</v>
      </c>
      <c r="E399" t="s">
        <v>26</v>
      </c>
      <c r="F399" t="s">
        <v>40</v>
      </c>
      <c r="G399">
        <v>6</v>
      </c>
      <c r="H399">
        <v>4</v>
      </c>
      <c r="I399">
        <v>9</v>
      </c>
      <c r="J399" s="9">
        <v>4</v>
      </c>
      <c r="K399" s="9">
        <v>5</v>
      </c>
      <c r="L399" s="9">
        <v>4</v>
      </c>
      <c r="M399" s="9">
        <v>4</v>
      </c>
      <c r="N399">
        <v>4</v>
      </c>
      <c r="O399">
        <v>5</v>
      </c>
      <c r="P399">
        <v>4</v>
      </c>
      <c r="Q399">
        <v>4</v>
      </c>
      <c r="R399" s="9" t="s">
        <v>45</v>
      </c>
      <c r="S399">
        <v>0</v>
      </c>
      <c r="T399" t="s">
        <v>30</v>
      </c>
      <c r="U399" t="s">
        <v>36</v>
      </c>
      <c r="V399" t="s">
        <v>31</v>
      </c>
    </row>
    <row r="400" spans="1:22" ht="15" customHeight="1" x14ac:dyDescent="0.3">
      <c r="A400">
        <v>0.770137140537549</v>
      </c>
      <c r="B400" t="s">
        <v>25</v>
      </c>
      <c r="C400" t="s">
        <v>37</v>
      </c>
      <c r="D400" t="s">
        <v>26</v>
      </c>
      <c r="E400" t="s">
        <v>27</v>
      </c>
      <c r="F400" t="s">
        <v>40</v>
      </c>
      <c r="G400">
        <v>3</v>
      </c>
      <c r="H400">
        <v>10</v>
      </c>
      <c r="I400">
        <v>7</v>
      </c>
      <c r="J400" s="9">
        <v>5</v>
      </c>
      <c r="K400" s="9">
        <v>2</v>
      </c>
      <c r="L400" s="9">
        <v>2</v>
      </c>
      <c r="M400" s="9">
        <v>4</v>
      </c>
      <c r="N400">
        <v>5</v>
      </c>
      <c r="O400">
        <v>4</v>
      </c>
      <c r="P400">
        <v>4</v>
      </c>
      <c r="Q400">
        <v>4</v>
      </c>
      <c r="R400" s="9" t="s">
        <v>45</v>
      </c>
      <c r="S400">
        <v>0</v>
      </c>
      <c r="T400" t="s">
        <v>30</v>
      </c>
      <c r="U400" t="s">
        <v>22</v>
      </c>
      <c r="V400" t="s">
        <v>23</v>
      </c>
    </row>
    <row r="401" spans="1:22" ht="15" customHeight="1" x14ac:dyDescent="0.3">
      <c r="A401">
        <v>0.53814573489913831</v>
      </c>
      <c r="B401" t="s">
        <v>34</v>
      </c>
      <c r="C401" t="s">
        <v>25</v>
      </c>
      <c r="D401" t="s">
        <v>32</v>
      </c>
      <c r="E401" t="s">
        <v>32</v>
      </c>
      <c r="F401" t="s">
        <v>40</v>
      </c>
      <c r="G401">
        <v>2</v>
      </c>
      <c r="H401">
        <v>9</v>
      </c>
      <c r="I401">
        <v>7</v>
      </c>
      <c r="J401" s="9">
        <v>5</v>
      </c>
      <c r="K401" s="9">
        <v>5</v>
      </c>
      <c r="L401" s="9">
        <v>4</v>
      </c>
      <c r="M401" s="9">
        <v>1</v>
      </c>
      <c r="N401">
        <v>5</v>
      </c>
      <c r="O401">
        <v>5</v>
      </c>
      <c r="P401">
        <v>4</v>
      </c>
      <c r="Q401">
        <v>3</v>
      </c>
      <c r="R401" s="9" t="s">
        <v>45</v>
      </c>
      <c r="S401">
        <v>0</v>
      </c>
      <c r="T401" t="s">
        <v>30</v>
      </c>
      <c r="U401" t="s">
        <v>36</v>
      </c>
      <c r="V401" t="s">
        <v>31</v>
      </c>
    </row>
    <row r="402" spans="1:22" ht="15" customHeight="1" x14ac:dyDescent="0.3">
      <c r="A402">
        <v>0.73819079088773654</v>
      </c>
      <c r="B402" t="s">
        <v>34</v>
      </c>
      <c r="C402" t="s">
        <v>42</v>
      </c>
      <c r="D402" t="s">
        <v>26</v>
      </c>
      <c r="E402" t="s">
        <v>27</v>
      </c>
      <c r="F402" t="s">
        <v>40</v>
      </c>
      <c r="G402">
        <v>7</v>
      </c>
      <c r="H402">
        <v>4</v>
      </c>
      <c r="I402">
        <v>10</v>
      </c>
      <c r="J402" s="9">
        <v>1</v>
      </c>
      <c r="K402" s="9">
        <v>3</v>
      </c>
      <c r="L402" s="9">
        <v>3</v>
      </c>
      <c r="M402" s="9">
        <v>2</v>
      </c>
      <c r="N402">
        <v>3</v>
      </c>
      <c r="O402">
        <v>3</v>
      </c>
      <c r="P402">
        <v>3</v>
      </c>
      <c r="Q402">
        <v>5</v>
      </c>
      <c r="R402" s="9" t="s">
        <v>45</v>
      </c>
      <c r="S402">
        <v>0</v>
      </c>
      <c r="T402" t="s">
        <v>30</v>
      </c>
      <c r="U402" t="s">
        <v>36</v>
      </c>
      <c r="V402" t="s">
        <v>31</v>
      </c>
    </row>
    <row r="403" spans="1:22" ht="15" customHeight="1" x14ac:dyDescent="0.3">
      <c r="A403">
        <v>0.90183217379818337</v>
      </c>
      <c r="B403" t="s">
        <v>25</v>
      </c>
      <c r="C403" t="s">
        <v>34</v>
      </c>
      <c r="D403" t="s">
        <v>26</v>
      </c>
      <c r="E403" t="s">
        <v>27</v>
      </c>
      <c r="F403" t="s">
        <v>40</v>
      </c>
      <c r="G403">
        <v>10</v>
      </c>
      <c r="H403">
        <v>8</v>
      </c>
      <c r="I403">
        <v>3</v>
      </c>
      <c r="J403" s="9">
        <v>5</v>
      </c>
      <c r="K403" s="9">
        <v>5</v>
      </c>
      <c r="L403" s="9">
        <v>2</v>
      </c>
      <c r="M403" s="9">
        <v>4</v>
      </c>
      <c r="N403">
        <v>5</v>
      </c>
      <c r="O403">
        <v>5</v>
      </c>
      <c r="P403">
        <v>4</v>
      </c>
      <c r="Q403">
        <v>4</v>
      </c>
      <c r="R403" s="9" t="s">
        <v>45</v>
      </c>
      <c r="S403">
        <v>0</v>
      </c>
      <c r="T403" t="s">
        <v>35</v>
      </c>
      <c r="U403" t="s">
        <v>22</v>
      </c>
      <c r="V403" t="s">
        <v>31</v>
      </c>
    </row>
    <row r="404" spans="1:22" ht="15" customHeight="1" x14ac:dyDescent="0.3">
      <c r="A404">
        <v>9.7795803980422202E-2</v>
      </c>
      <c r="B404" t="s">
        <v>42</v>
      </c>
      <c r="C404" t="s">
        <v>42</v>
      </c>
      <c r="D404" t="s">
        <v>26</v>
      </c>
      <c r="E404" t="s">
        <v>26</v>
      </c>
      <c r="F404" t="s">
        <v>33</v>
      </c>
      <c r="G404">
        <v>1</v>
      </c>
      <c r="H404">
        <v>9</v>
      </c>
      <c r="I404">
        <v>8</v>
      </c>
      <c r="J404" s="9">
        <v>5</v>
      </c>
      <c r="K404" s="9">
        <v>5</v>
      </c>
      <c r="L404" s="9">
        <v>1</v>
      </c>
      <c r="M404" s="9">
        <v>2</v>
      </c>
      <c r="N404">
        <v>5</v>
      </c>
      <c r="O404">
        <v>5</v>
      </c>
      <c r="P404">
        <v>5</v>
      </c>
      <c r="Q404">
        <v>5</v>
      </c>
      <c r="R404" s="9" t="s">
        <v>45</v>
      </c>
      <c r="S404">
        <v>0</v>
      </c>
      <c r="T404" t="s">
        <v>35</v>
      </c>
      <c r="U404" t="s">
        <v>22</v>
      </c>
      <c r="V404" t="s">
        <v>23</v>
      </c>
    </row>
    <row r="405" spans="1:22" ht="15" customHeight="1" x14ac:dyDescent="0.3">
      <c r="A405">
        <v>0.67891800041268902</v>
      </c>
      <c r="B405" t="s">
        <v>42</v>
      </c>
      <c r="C405" t="s">
        <v>34</v>
      </c>
      <c r="D405" t="s">
        <v>32</v>
      </c>
      <c r="E405" t="s">
        <v>32</v>
      </c>
      <c r="F405" t="s">
        <v>41</v>
      </c>
      <c r="G405">
        <v>10</v>
      </c>
      <c r="H405">
        <v>10</v>
      </c>
      <c r="I405">
        <v>10</v>
      </c>
      <c r="J405" s="9">
        <v>2</v>
      </c>
      <c r="K405" s="9">
        <v>5</v>
      </c>
      <c r="L405" s="9">
        <v>1</v>
      </c>
      <c r="M405" s="9">
        <v>2</v>
      </c>
      <c r="N405">
        <v>4</v>
      </c>
      <c r="O405">
        <v>5</v>
      </c>
      <c r="P405">
        <v>5</v>
      </c>
      <c r="Q405">
        <v>4</v>
      </c>
      <c r="R405" s="9" t="s">
        <v>45</v>
      </c>
      <c r="S405">
        <v>0</v>
      </c>
      <c r="T405" t="s">
        <v>30</v>
      </c>
      <c r="U405" t="s">
        <v>22</v>
      </c>
      <c r="V405" t="s">
        <v>31</v>
      </c>
    </row>
    <row r="406" spans="1:22" ht="15" customHeight="1" x14ac:dyDescent="0.3">
      <c r="A406">
        <v>0.37431253237179829</v>
      </c>
      <c r="B406" t="s">
        <v>25</v>
      </c>
      <c r="C406" t="s">
        <v>25</v>
      </c>
      <c r="D406" t="s">
        <v>26</v>
      </c>
      <c r="E406" t="s">
        <v>26</v>
      </c>
      <c r="F406" t="s">
        <v>40</v>
      </c>
      <c r="G406">
        <v>6</v>
      </c>
      <c r="H406">
        <v>8</v>
      </c>
      <c r="I406">
        <v>10</v>
      </c>
      <c r="J406" s="9">
        <v>4</v>
      </c>
      <c r="K406" s="9">
        <v>5</v>
      </c>
      <c r="L406" s="9">
        <v>1</v>
      </c>
      <c r="M406" s="9">
        <v>2</v>
      </c>
      <c r="N406">
        <v>4</v>
      </c>
      <c r="O406">
        <v>5</v>
      </c>
      <c r="P406">
        <v>5</v>
      </c>
      <c r="Q406">
        <v>5</v>
      </c>
      <c r="R406" s="9" t="s">
        <v>45</v>
      </c>
      <c r="S406">
        <v>1</v>
      </c>
      <c r="T406" t="s">
        <v>30</v>
      </c>
      <c r="U406" t="s">
        <v>22</v>
      </c>
      <c r="V406" t="s">
        <v>23</v>
      </c>
    </row>
    <row r="407" spans="1:22" ht="15" customHeight="1" x14ac:dyDescent="0.3">
      <c r="A407">
        <v>0.16849531655256023</v>
      </c>
      <c r="B407" t="s">
        <v>34</v>
      </c>
      <c r="C407" t="s">
        <v>25</v>
      </c>
      <c r="D407" t="s">
        <v>26</v>
      </c>
      <c r="E407" t="s">
        <v>26</v>
      </c>
      <c r="F407" t="s">
        <v>40</v>
      </c>
      <c r="G407">
        <v>6</v>
      </c>
      <c r="H407">
        <v>9</v>
      </c>
      <c r="I407">
        <v>5</v>
      </c>
      <c r="J407" s="9">
        <v>4</v>
      </c>
      <c r="K407" s="9">
        <v>4</v>
      </c>
      <c r="L407" s="9">
        <v>3</v>
      </c>
      <c r="M407" s="9">
        <v>3</v>
      </c>
      <c r="N407">
        <v>4</v>
      </c>
      <c r="O407">
        <v>4</v>
      </c>
      <c r="P407">
        <v>3</v>
      </c>
      <c r="Q407">
        <v>3</v>
      </c>
      <c r="R407" s="9" t="s">
        <v>45</v>
      </c>
      <c r="S407">
        <v>0</v>
      </c>
      <c r="T407" t="s">
        <v>30</v>
      </c>
      <c r="U407" t="s">
        <v>36</v>
      </c>
      <c r="V407" t="s">
        <v>31</v>
      </c>
    </row>
    <row r="408" spans="1:22" ht="15" customHeight="1" x14ac:dyDescent="0.3">
      <c r="A408">
        <v>0.80059573531579842</v>
      </c>
      <c r="B408" t="s">
        <v>34</v>
      </c>
      <c r="C408" t="s">
        <v>34</v>
      </c>
      <c r="D408" t="s">
        <v>32</v>
      </c>
      <c r="E408" t="s">
        <v>32</v>
      </c>
      <c r="F408" t="s">
        <v>40</v>
      </c>
      <c r="G408">
        <v>9</v>
      </c>
      <c r="H408">
        <v>6</v>
      </c>
      <c r="I408">
        <v>4</v>
      </c>
      <c r="J408" s="9">
        <v>4</v>
      </c>
      <c r="K408" s="9">
        <v>4</v>
      </c>
      <c r="L408" s="9">
        <v>4</v>
      </c>
      <c r="M408" s="9">
        <v>4</v>
      </c>
      <c r="N408">
        <v>4</v>
      </c>
      <c r="O408">
        <v>4</v>
      </c>
      <c r="P408">
        <v>4</v>
      </c>
      <c r="Q408">
        <v>4</v>
      </c>
      <c r="R408" s="9" t="s">
        <v>45</v>
      </c>
      <c r="S408">
        <v>0</v>
      </c>
      <c r="T408" t="s">
        <v>30</v>
      </c>
      <c r="U408" t="s">
        <v>36</v>
      </c>
      <c r="V408" t="s">
        <v>31</v>
      </c>
    </row>
    <row r="409" spans="1:22" ht="15" customHeight="1" x14ac:dyDescent="0.3">
      <c r="A409">
        <v>0.8466712275643381</v>
      </c>
      <c r="B409" t="s">
        <v>42</v>
      </c>
      <c r="C409" t="s">
        <v>42</v>
      </c>
      <c r="D409" t="s">
        <v>32</v>
      </c>
      <c r="E409" t="s">
        <v>32</v>
      </c>
      <c r="F409" t="s">
        <v>40</v>
      </c>
      <c r="G409">
        <v>7</v>
      </c>
      <c r="H409">
        <v>9</v>
      </c>
      <c r="I409">
        <v>6</v>
      </c>
      <c r="J409" s="9">
        <v>5</v>
      </c>
      <c r="K409" s="9">
        <v>1</v>
      </c>
      <c r="L409" s="9">
        <v>1</v>
      </c>
      <c r="M409" s="9">
        <v>1</v>
      </c>
      <c r="N409">
        <v>5</v>
      </c>
      <c r="O409">
        <v>3</v>
      </c>
      <c r="P409">
        <v>3</v>
      </c>
      <c r="Q409">
        <v>3</v>
      </c>
      <c r="R409" s="9" t="s">
        <v>45</v>
      </c>
      <c r="S409">
        <v>0</v>
      </c>
      <c r="T409" t="s">
        <v>35</v>
      </c>
      <c r="U409" t="s">
        <v>22</v>
      </c>
      <c r="V409" t="s">
        <v>23</v>
      </c>
    </row>
    <row r="410" spans="1:22" ht="15" customHeight="1" x14ac:dyDescent="0.3">
      <c r="A410">
        <v>3.0362211394675542E-3</v>
      </c>
      <c r="B410" t="s">
        <v>25</v>
      </c>
      <c r="C410" t="s">
        <v>34</v>
      </c>
      <c r="D410" t="s">
        <v>32</v>
      </c>
      <c r="E410" t="s">
        <v>32</v>
      </c>
      <c r="F410" t="s">
        <v>41</v>
      </c>
      <c r="G410">
        <v>10</v>
      </c>
      <c r="H410">
        <v>8</v>
      </c>
      <c r="I410">
        <v>3</v>
      </c>
      <c r="J410" s="9">
        <v>5</v>
      </c>
      <c r="K410" s="9">
        <v>5</v>
      </c>
      <c r="L410" s="9">
        <v>3</v>
      </c>
      <c r="M410" s="9">
        <v>2</v>
      </c>
      <c r="N410">
        <v>5</v>
      </c>
      <c r="O410">
        <v>5</v>
      </c>
      <c r="P410">
        <v>3</v>
      </c>
      <c r="Q410">
        <v>5</v>
      </c>
      <c r="R410" s="9" t="s">
        <v>45</v>
      </c>
      <c r="S410">
        <v>0</v>
      </c>
      <c r="T410" t="s">
        <v>30</v>
      </c>
      <c r="U410" t="s">
        <v>36</v>
      </c>
      <c r="V410" t="s">
        <v>31</v>
      </c>
    </row>
    <row r="411" spans="1:22" ht="15" customHeight="1" x14ac:dyDescent="0.3">
      <c r="A411">
        <v>0.51771450536601071</v>
      </c>
      <c r="B411" t="s">
        <v>24</v>
      </c>
      <c r="C411" t="s">
        <v>24</v>
      </c>
      <c r="D411" t="s">
        <v>26</v>
      </c>
      <c r="E411" t="s">
        <v>27</v>
      </c>
      <c r="F411" t="s">
        <v>39</v>
      </c>
      <c r="G411">
        <v>3</v>
      </c>
      <c r="H411">
        <v>4</v>
      </c>
      <c r="I411">
        <v>9</v>
      </c>
      <c r="J411" s="9">
        <v>1</v>
      </c>
      <c r="K411" s="9">
        <v>5</v>
      </c>
      <c r="L411" s="9">
        <v>1</v>
      </c>
      <c r="M411" s="9">
        <v>2</v>
      </c>
      <c r="N411">
        <v>3</v>
      </c>
      <c r="O411">
        <v>5</v>
      </c>
      <c r="P411">
        <v>3</v>
      </c>
      <c r="Q411">
        <v>5</v>
      </c>
      <c r="R411" s="9" t="s">
        <v>45</v>
      </c>
      <c r="S411">
        <v>0</v>
      </c>
      <c r="T411" t="s">
        <v>30</v>
      </c>
      <c r="U411" t="s">
        <v>22</v>
      </c>
      <c r="V411" t="s">
        <v>23</v>
      </c>
    </row>
    <row r="412" spans="1:22" ht="15" customHeight="1" x14ac:dyDescent="0.3">
      <c r="A412">
        <v>0.35480494557308173</v>
      </c>
      <c r="B412" t="s">
        <v>25</v>
      </c>
      <c r="C412" t="s">
        <v>37</v>
      </c>
      <c r="D412" t="s">
        <v>26</v>
      </c>
      <c r="E412" t="s">
        <v>26</v>
      </c>
      <c r="F412" t="s">
        <v>40</v>
      </c>
      <c r="G412">
        <v>3</v>
      </c>
      <c r="H412">
        <v>5</v>
      </c>
      <c r="I412">
        <v>3</v>
      </c>
      <c r="J412" s="9">
        <v>3</v>
      </c>
      <c r="K412" s="9">
        <v>5</v>
      </c>
      <c r="L412" s="9">
        <v>1</v>
      </c>
      <c r="M412" s="9">
        <v>2</v>
      </c>
      <c r="N412">
        <v>3</v>
      </c>
      <c r="O412">
        <v>5</v>
      </c>
      <c r="P412">
        <v>5</v>
      </c>
      <c r="Q412">
        <v>5</v>
      </c>
      <c r="R412" s="9" t="s">
        <v>45</v>
      </c>
      <c r="S412">
        <v>0</v>
      </c>
      <c r="T412" t="s">
        <v>35</v>
      </c>
      <c r="U412" t="s">
        <v>36</v>
      </c>
      <c r="V412" t="s">
        <v>31</v>
      </c>
    </row>
    <row r="413" spans="1:22" ht="15" customHeight="1" x14ac:dyDescent="0.3">
      <c r="A413">
        <v>0.44539866275809448</v>
      </c>
      <c r="B413" t="s">
        <v>34</v>
      </c>
      <c r="C413" t="s">
        <v>24</v>
      </c>
      <c r="D413" t="s">
        <v>26</v>
      </c>
      <c r="E413" t="s">
        <v>26</v>
      </c>
      <c r="F413" t="s">
        <v>40</v>
      </c>
      <c r="G413">
        <v>2</v>
      </c>
      <c r="H413">
        <v>3</v>
      </c>
      <c r="I413">
        <v>1</v>
      </c>
      <c r="J413" s="9">
        <v>2</v>
      </c>
      <c r="K413" s="9">
        <v>5</v>
      </c>
      <c r="L413" s="9">
        <v>4</v>
      </c>
      <c r="M413" s="9">
        <v>2</v>
      </c>
      <c r="N413">
        <v>4</v>
      </c>
      <c r="O413">
        <v>5</v>
      </c>
      <c r="P413">
        <v>4</v>
      </c>
      <c r="Q413">
        <v>4</v>
      </c>
      <c r="R413" s="9" t="s">
        <v>45</v>
      </c>
      <c r="S413">
        <v>0</v>
      </c>
      <c r="T413" t="s">
        <v>35</v>
      </c>
      <c r="U413" t="s">
        <v>22</v>
      </c>
      <c r="V413" t="s">
        <v>31</v>
      </c>
    </row>
    <row r="414" spans="1:22" ht="15" customHeight="1" x14ac:dyDescent="0.3">
      <c r="A414">
        <v>0.4889245474395485</v>
      </c>
      <c r="B414" t="s">
        <v>42</v>
      </c>
      <c r="C414" t="s">
        <v>34</v>
      </c>
      <c r="D414" t="s">
        <v>26</v>
      </c>
      <c r="E414" t="s">
        <v>26</v>
      </c>
      <c r="F414" t="s">
        <v>40</v>
      </c>
      <c r="G414">
        <v>3</v>
      </c>
      <c r="H414">
        <v>4</v>
      </c>
      <c r="I414">
        <v>3</v>
      </c>
      <c r="J414" s="9">
        <v>2</v>
      </c>
      <c r="K414" s="9">
        <v>2</v>
      </c>
      <c r="L414" s="9">
        <v>2</v>
      </c>
      <c r="M414" s="9">
        <v>2</v>
      </c>
      <c r="N414">
        <v>4</v>
      </c>
      <c r="O414">
        <v>4</v>
      </c>
      <c r="P414">
        <v>4</v>
      </c>
      <c r="Q414">
        <v>4</v>
      </c>
      <c r="R414" s="9" t="s">
        <v>45</v>
      </c>
      <c r="S414">
        <v>0</v>
      </c>
      <c r="T414" t="s">
        <v>35</v>
      </c>
      <c r="U414" t="s">
        <v>36</v>
      </c>
      <c r="V414" t="s">
        <v>31</v>
      </c>
    </row>
    <row r="415" spans="1:22" ht="15" customHeight="1" x14ac:dyDescent="0.3">
      <c r="A415">
        <v>0.81835972083954156</v>
      </c>
      <c r="B415" t="s">
        <v>24</v>
      </c>
      <c r="C415" t="s">
        <v>24</v>
      </c>
      <c r="D415" t="s">
        <v>26</v>
      </c>
      <c r="E415" t="s">
        <v>27</v>
      </c>
      <c r="F415" t="s">
        <v>41</v>
      </c>
      <c r="G415">
        <v>3</v>
      </c>
      <c r="H415">
        <v>10</v>
      </c>
      <c r="I415">
        <v>10</v>
      </c>
      <c r="J415" s="9">
        <v>5</v>
      </c>
      <c r="K415" s="9">
        <v>4</v>
      </c>
      <c r="L415" s="9">
        <v>4</v>
      </c>
      <c r="M415" s="9">
        <v>4</v>
      </c>
      <c r="N415">
        <v>5</v>
      </c>
      <c r="O415">
        <v>4</v>
      </c>
      <c r="P415">
        <v>4</v>
      </c>
      <c r="Q415">
        <v>4</v>
      </c>
      <c r="R415" s="9" t="s">
        <v>45</v>
      </c>
      <c r="S415">
        <v>1</v>
      </c>
      <c r="T415" t="s">
        <v>35</v>
      </c>
      <c r="U415" t="s">
        <v>36</v>
      </c>
      <c r="V415" t="s">
        <v>31</v>
      </c>
    </row>
    <row r="416" spans="1:22" ht="15" customHeight="1" x14ac:dyDescent="0.3">
      <c r="A416">
        <v>0.42490228657929408</v>
      </c>
      <c r="B416" t="s">
        <v>24</v>
      </c>
      <c r="C416" t="s">
        <v>25</v>
      </c>
      <c r="D416" t="s">
        <v>26</v>
      </c>
      <c r="E416" t="s">
        <v>27</v>
      </c>
      <c r="F416" t="s">
        <v>40</v>
      </c>
      <c r="G416">
        <v>10</v>
      </c>
      <c r="H416">
        <v>4</v>
      </c>
      <c r="I416">
        <v>2</v>
      </c>
      <c r="J416" s="9">
        <v>3</v>
      </c>
      <c r="K416" s="9">
        <v>5</v>
      </c>
      <c r="L416" s="9">
        <v>1</v>
      </c>
      <c r="M416" s="9">
        <v>2</v>
      </c>
      <c r="N416">
        <v>3</v>
      </c>
      <c r="O416">
        <v>5</v>
      </c>
      <c r="P416">
        <v>5</v>
      </c>
      <c r="Q416">
        <v>4</v>
      </c>
      <c r="R416" s="9" t="s">
        <v>45</v>
      </c>
      <c r="S416">
        <v>0</v>
      </c>
      <c r="T416" t="s">
        <v>35</v>
      </c>
      <c r="U416" t="s">
        <v>36</v>
      </c>
      <c r="V416" t="s">
        <v>31</v>
      </c>
    </row>
    <row r="417" spans="1:22" ht="15" customHeight="1" x14ac:dyDescent="0.3">
      <c r="A417">
        <v>0.32109116202047305</v>
      </c>
      <c r="B417" t="s">
        <v>25</v>
      </c>
      <c r="C417" t="s">
        <v>25</v>
      </c>
      <c r="D417" t="s">
        <v>26</v>
      </c>
      <c r="E417" t="s">
        <v>26</v>
      </c>
      <c r="F417" t="s">
        <v>40</v>
      </c>
      <c r="G417">
        <v>4</v>
      </c>
      <c r="H417">
        <v>1</v>
      </c>
      <c r="I417">
        <v>8</v>
      </c>
      <c r="J417" s="9">
        <v>5</v>
      </c>
      <c r="K417" s="9">
        <v>4</v>
      </c>
      <c r="L417" s="9">
        <v>2</v>
      </c>
      <c r="M417" s="9">
        <v>2</v>
      </c>
      <c r="N417">
        <v>5</v>
      </c>
      <c r="O417">
        <v>4</v>
      </c>
      <c r="P417">
        <v>4</v>
      </c>
      <c r="Q417">
        <v>5</v>
      </c>
      <c r="R417" s="9" t="s">
        <v>45</v>
      </c>
      <c r="S417">
        <v>0</v>
      </c>
      <c r="T417" t="s">
        <v>30</v>
      </c>
      <c r="U417" t="s">
        <v>36</v>
      </c>
      <c r="V417" t="s">
        <v>31</v>
      </c>
    </row>
    <row r="418" spans="1:22" ht="15" customHeight="1" x14ac:dyDescent="0.3">
      <c r="A418">
        <v>0.76585672030397789</v>
      </c>
      <c r="B418" t="s">
        <v>24</v>
      </c>
      <c r="C418" t="s">
        <v>37</v>
      </c>
      <c r="D418" t="s">
        <v>26</v>
      </c>
      <c r="E418" t="s">
        <v>26</v>
      </c>
      <c r="F418" t="s">
        <v>38</v>
      </c>
      <c r="G418">
        <v>9</v>
      </c>
      <c r="H418">
        <v>8</v>
      </c>
      <c r="I418">
        <v>9</v>
      </c>
      <c r="J418" s="9">
        <v>5</v>
      </c>
      <c r="K418" s="9">
        <v>5</v>
      </c>
      <c r="L418" s="9">
        <v>4</v>
      </c>
      <c r="M418" s="9">
        <v>2</v>
      </c>
      <c r="N418">
        <v>5</v>
      </c>
      <c r="O418">
        <v>5</v>
      </c>
      <c r="P418">
        <v>4</v>
      </c>
      <c r="Q418">
        <v>5</v>
      </c>
      <c r="R418" s="9" t="s">
        <v>45</v>
      </c>
      <c r="S418">
        <v>0</v>
      </c>
      <c r="T418" t="s">
        <v>30</v>
      </c>
      <c r="U418" t="s">
        <v>36</v>
      </c>
      <c r="V418" t="s">
        <v>31</v>
      </c>
    </row>
    <row r="419" spans="1:22" ht="15" customHeight="1" x14ac:dyDescent="0.3">
      <c r="A419">
        <v>0.21862775333928064</v>
      </c>
      <c r="B419" t="s">
        <v>37</v>
      </c>
      <c r="C419" t="s">
        <v>25</v>
      </c>
      <c r="D419" t="s">
        <v>32</v>
      </c>
      <c r="E419" t="s">
        <v>32</v>
      </c>
      <c r="F419" t="s">
        <v>28</v>
      </c>
      <c r="G419">
        <v>10</v>
      </c>
      <c r="H419">
        <v>9</v>
      </c>
      <c r="I419">
        <v>3</v>
      </c>
      <c r="J419" s="9">
        <v>4</v>
      </c>
      <c r="K419" s="9">
        <v>5</v>
      </c>
      <c r="L419" s="9">
        <v>4</v>
      </c>
      <c r="M419" s="9">
        <v>2</v>
      </c>
      <c r="N419">
        <v>4</v>
      </c>
      <c r="O419">
        <v>5</v>
      </c>
      <c r="P419">
        <v>4</v>
      </c>
      <c r="Q419">
        <v>4</v>
      </c>
      <c r="R419" s="9" t="s">
        <v>45</v>
      </c>
      <c r="S419">
        <v>1</v>
      </c>
      <c r="T419" t="s">
        <v>35</v>
      </c>
      <c r="U419" t="s">
        <v>36</v>
      </c>
      <c r="V419" t="s">
        <v>31</v>
      </c>
    </row>
    <row r="420" spans="1:22" ht="15" customHeight="1" x14ac:dyDescent="0.3">
      <c r="A420">
        <v>0.74961196709296074</v>
      </c>
      <c r="B420" t="s">
        <v>24</v>
      </c>
      <c r="C420" t="s">
        <v>24</v>
      </c>
      <c r="D420" t="s">
        <v>32</v>
      </c>
      <c r="E420" t="s">
        <v>32</v>
      </c>
      <c r="F420" t="s">
        <v>28</v>
      </c>
      <c r="G420">
        <v>9</v>
      </c>
      <c r="H420">
        <v>5</v>
      </c>
      <c r="I420">
        <v>10</v>
      </c>
      <c r="J420" s="9">
        <v>5</v>
      </c>
      <c r="K420" s="9">
        <v>5</v>
      </c>
      <c r="L420" s="9">
        <v>1</v>
      </c>
      <c r="M420" s="9">
        <v>2</v>
      </c>
      <c r="N420">
        <v>5</v>
      </c>
      <c r="O420">
        <v>5</v>
      </c>
      <c r="P420">
        <v>5</v>
      </c>
      <c r="Q420">
        <v>4</v>
      </c>
      <c r="R420" s="9" t="s">
        <v>45</v>
      </c>
      <c r="S420">
        <v>0</v>
      </c>
      <c r="T420" t="s">
        <v>35</v>
      </c>
      <c r="U420" t="s">
        <v>22</v>
      </c>
      <c r="V420" t="s">
        <v>31</v>
      </c>
    </row>
    <row r="421" spans="1:22" ht="15" customHeight="1" x14ac:dyDescent="0.3">
      <c r="A421">
        <v>5.9697579018580749E-2</v>
      </c>
      <c r="B421" t="s">
        <v>25</v>
      </c>
      <c r="C421" t="s">
        <v>25</v>
      </c>
      <c r="D421" t="s">
        <v>26</v>
      </c>
      <c r="E421" t="s">
        <v>27</v>
      </c>
      <c r="F421" t="s">
        <v>33</v>
      </c>
      <c r="G421">
        <v>9</v>
      </c>
      <c r="H421">
        <v>2</v>
      </c>
      <c r="I421">
        <v>2</v>
      </c>
      <c r="J421" s="9">
        <v>4</v>
      </c>
      <c r="K421" s="9">
        <v>3</v>
      </c>
      <c r="L421" s="9">
        <v>1</v>
      </c>
      <c r="M421" s="9">
        <v>4</v>
      </c>
      <c r="N421">
        <v>4</v>
      </c>
      <c r="O421">
        <v>3</v>
      </c>
      <c r="P421">
        <v>3</v>
      </c>
      <c r="Q421">
        <v>4</v>
      </c>
      <c r="R421" s="9" t="s">
        <v>45</v>
      </c>
      <c r="S421">
        <v>0</v>
      </c>
      <c r="T421" t="s">
        <v>35</v>
      </c>
      <c r="U421" t="s">
        <v>36</v>
      </c>
      <c r="V421" t="s">
        <v>31</v>
      </c>
    </row>
    <row r="422" spans="1:22" ht="15" customHeight="1" x14ac:dyDescent="0.3">
      <c r="A422">
        <v>0.64555484767289784</v>
      </c>
      <c r="B422" t="s">
        <v>37</v>
      </c>
      <c r="C422" t="s">
        <v>25</v>
      </c>
      <c r="D422" t="s">
        <v>32</v>
      </c>
      <c r="E422" t="s">
        <v>32</v>
      </c>
      <c r="F422" t="s">
        <v>40</v>
      </c>
      <c r="G422">
        <v>9</v>
      </c>
      <c r="H422">
        <v>1</v>
      </c>
      <c r="I422">
        <v>4</v>
      </c>
      <c r="J422" s="9">
        <v>4</v>
      </c>
      <c r="K422" s="9">
        <v>4</v>
      </c>
      <c r="L422" s="9">
        <v>4</v>
      </c>
      <c r="M422" s="9">
        <v>4</v>
      </c>
      <c r="N422">
        <v>4</v>
      </c>
      <c r="O422">
        <v>4</v>
      </c>
      <c r="P422">
        <v>4</v>
      </c>
      <c r="Q422">
        <v>4</v>
      </c>
      <c r="R422" s="9" t="s">
        <v>45</v>
      </c>
      <c r="S422">
        <v>0</v>
      </c>
      <c r="T422" t="s">
        <v>30</v>
      </c>
      <c r="U422" t="s">
        <v>22</v>
      </c>
      <c r="V422" t="s">
        <v>23</v>
      </c>
    </row>
    <row r="423" spans="1:22" ht="15" customHeight="1" x14ac:dyDescent="0.3">
      <c r="A423">
        <v>2.4973910399013088E-2</v>
      </c>
      <c r="B423" t="s">
        <v>34</v>
      </c>
      <c r="C423" t="s">
        <v>34</v>
      </c>
      <c r="D423" t="s">
        <v>26</v>
      </c>
      <c r="E423" t="s">
        <v>27</v>
      </c>
      <c r="F423" t="s">
        <v>41</v>
      </c>
      <c r="G423">
        <v>9</v>
      </c>
      <c r="H423">
        <v>5</v>
      </c>
      <c r="I423">
        <v>6</v>
      </c>
      <c r="J423" s="9">
        <v>5</v>
      </c>
      <c r="K423" s="9">
        <v>4</v>
      </c>
      <c r="L423" s="9">
        <v>3</v>
      </c>
      <c r="M423" s="9">
        <v>2</v>
      </c>
      <c r="N423">
        <v>5</v>
      </c>
      <c r="O423">
        <v>4</v>
      </c>
      <c r="P423">
        <v>3</v>
      </c>
      <c r="Q423">
        <v>5</v>
      </c>
      <c r="R423" s="9" t="s">
        <v>45</v>
      </c>
      <c r="S423">
        <v>0</v>
      </c>
      <c r="T423" t="s">
        <v>35</v>
      </c>
      <c r="U423" t="s">
        <v>36</v>
      </c>
      <c r="V423" t="s">
        <v>23</v>
      </c>
    </row>
    <row r="424" spans="1:22" ht="15" customHeight="1" x14ac:dyDescent="0.3">
      <c r="A424">
        <v>0.40517065901133864</v>
      </c>
      <c r="B424" t="s">
        <v>24</v>
      </c>
      <c r="C424" t="s">
        <v>24</v>
      </c>
      <c r="D424" t="s">
        <v>26</v>
      </c>
      <c r="E424" t="s">
        <v>26</v>
      </c>
      <c r="F424" t="s">
        <v>40</v>
      </c>
      <c r="G424">
        <v>2</v>
      </c>
      <c r="H424">
        <v>9</v>
      </c>
      <c r="I424">
        <v>5</v>
      </c>
      <c r="J424" s="9">
        <v>5</v>
      </c>
      <c r="K424" s="9">
        <v>5</v>
      </c>
      <c r="L424" s="9">
        <v>1</v>
      </c>
      <c r="M424" s="9">
        <v>4</v>
      </c>
      <c r="N424">
        <v>5</v>
      </c>
      <c r="O424">
        <v>5</v>
      </c>
      <c r="P424">
        <v>3</v>
      </c>
      <c r="Q424">
        <v>4</v>
      </c>
      <c r="R424" s="9" t="s">
        <v>45</v>
      </c>
      <c r="S424">
        <v>0</v>
      </c>
      <c r="T424" t="s">
        <v>30</v>
      </c>
      <c r="U424" t="s">
        <v>36</v>
      </c>
      <c r="V424" t="s">
        <v>31</v>
      </c>
    </row>
    <row r="425" spans="1:22" ht="15" customHeight="1" x14ac:dyDescent="0.3">
      <c r="A425">
        <v>0.11459486406944708</v>
      </c>
      <c r="B425" t="s">
        <v>25</v>
      </c>
      <c r="C425" t="s">
        <v>37</v>
      </c>
      <c r="D425" t="s">
        <v>26</v>
      </c>
      <c r="E425" t="s">
        <v>27</v>
      </c>
      <c r="F425" t="s">
        <v>40</v>
      </c>
      <c r="G425">
        <v>2</v>
      </c>
      <c r="H425">
        <v>2</v>
      </c>
      <c r="I425">
        <v>5</v>
      </c>
      <c r="J425" s="9">
        <v>4</v>
      </c>
      <c r="K425" s="9">
        <v>4</v>
      </c>
      <c r="L425" s="9">
        <v>4</v>
      </c>
      <c r="M425" s="9">
        <v>3</v>
      </c>
      <c r="N425">
        <v>4</v>
      </c>
      <c r="O425">
        <v>4</v>
      </c>
      <c r="P425">
        <v>4</v>
      </c>
      <c r="Q425">
        <v>3</v>
      </c>
      <c r="R425" s="9" t="s">
        <v>45</v>
      </c>
      <c r="S425">
        <v>0</v>
      </c>
      <c r="T425" t="s">
        <v>30</v>
      </c>
      <c r="U425" t="s">
        <v>22</v>
      </c>
      <c r="V425" t="s">
        <v>31</v>
      </c>
    </row>
    <row r="426" spans="1:22" ht="15" customHeight="1" x14ac:dyDescent="0.3">
      <c r="A426">
        <v>0.94061494890696296</v>
      </c>
      <c r="B426" t="s">
        <v>37</v>
      </c>
      <c r="C426" t="s">
        <v>42</v>
      </c>
      <c r="D426" t="s">
        <v>32</v>
      </c>
      <c r="E426" t="s">
        <v>32</v>
      </c>
      <c r="F426" t="s">
        <v>40</v>
      </c>
      <c r="G426">
        <v>5</v>
      </c>
      <c r="H426">
        <v>4</v>
      </c>
      <c r="I426">
        <v>1</v>
      </c>
      <c r="J426" s="9">
        <v>2</v>
      </c>
      <c r="K426" s="9">
        <v>4</v>
      </c>
      <c r="L426" s="9">
        <v>4</v>
      </c>
      <c r="M426" s="9">
        <v>1</v>
      </c>
      <c r="N426">
        <v>4</v>
      </c>
      <c r="O426">
        <v>4</v>
      </c>
      <c r="P426">
        <v>4</v>
      </c>
      <c r="Q426">
        <v>3</v>
      </c>
      <c r="R426" s="9" t="s">
        <v>45</v>
      </c>
      <c r="S426">
        <v>0</v>
      </c>
      <c r="T426" t="s">
        <v>35</v>
      </c>
      <c r="U426" t="s">
        <v>22</v>
      </c>
      <c r="V426" t="s">
        <v>23</v>
      </c>
    </row>
    <row r="427" spans="1:22" ht="15" customHeight="1" x14ac:dyDescent="0.3">
      <c r="A427">
        <v>0.24491190719455092</v>
      </c>
      <c r="B427" t="s">
        <v>42</v>
      </c>
      <c r="C427" t="s">
        <v>42</v>
      </c>
      <c r="D427" t="s">
        <v>26</v>
      </c>
      <c r="E427" t="s">
        <v>27</v>
      </c>
      <c r="F427" t="s">
        <v>40</v>
      </c>
      <c r="G427">
        <v>7</v>
      </c>
      <c r="H427">
        <v>8</v>
      </c>
      <c r="I427">
        <v>7</v>
      </c>
      <c r="J427" s="9">
        <v>1</v>
      </c>
      <c r="K427" s="9">
        <v>1</v>
      </c>
      <c r="L427" s="9">
        <v>1</v>
      </c>
      <c r="M427" s="9">
        <v>1</v>
      </c>
      <c r="N427">
        <v>3</v>
      </c>
      <c r="O427">
        <v>3</v>
      </c>
      <c r="P427">
        <v>3</v>
      </c>
      <c r="Q427">
        <v>3</v>
      </c>
      <c r="R427" s="9" t="s">
        <v>45</v>
      </c>
      <c r="S427">
        <v>0</v>
      </c>
      <c r="T427" t="s">
        <v>30</v>
      </c>
      <c r="U427" t="s">
        <v>36</v>
      </c>
      <c r="V427" t="s">
        <v>31</v>
      </c>
    </row>
    <row r="428" spans="1:22" ht="15" customHeight="1" x14ac:dyDescent="0.3">
      <c r="A428">
        <v>0.95486411757627287</v>
      </c>
      <c r="B428" t="s">
        <v>25</v>
      </c>
      <c r="C428" t="s">
        <v>25</v>
      </c>
      <c r="D428" t="s">
        <v>26</v>
      </c>
      <c r="E428" t="s">
        <v>26</v>
      </c>
      <c r="F428" t="s">
        <v>40</v>
      </c>
      <c r="G428">
        <v>9</v>
      </c>
      <c r="H428">
        <v>1</v>
      </c>
      <c r="I428">
        <v>5</v>
      </c>
      <c r="J428" s="9">
        <v>5</v>
      </c>
      <c r="K428" s="9">
        <v>4</v>
      </c>
      <c r="L428" s="9">
        <v>3</v>
      </c>
      <c r="M428" s="9">
        <v>3</v>
      </c>
      <c r="N428">
        <v>5</v>
      </c>
      <c r="O428">
        <v>4</v>
      </c>
      <c r="P428">
        <v>3</v>
      </c>
      <c r="Q428">
        <v>3</v>
      </c>
      <c r="R428" s="9" t="s">
        <v>45</v>
      </c>
      <c r="S428">
        <v>0</v>
      </c>
      <c r="T428" t="s">
        <v>30</v>
      </c>
      <c r="U428" t="s">
        <v>36</v>
      </c>
      <c r="V428" t="s">
        <v>31</v>
      </c>
    </row>
    <row r="429" spans="1:22" ht="15" customHeight="1" x14ac:dyDescent="0.3">
      <c r="A429">
        <v>0.47439265692990507</v>
      </c>
      <c r="B429" t="s">
        <v>25</v>
      </c>
      <c r="C429" t="s">
        <v>25</v>
      </c>
      <c r="D429" t="s">
        <v>26</v>
      </c>
      <c r="E429" t="s">
        <v>26</v>
      </c>
      <c r="F429" t="s">
        <v>40</v>
      </c>
      <c r="G429">
        <v>2</v>
      </c>
      <c r="H429">
        <v>8</v>
      </c>
      <c r="I429">
        <v>3</v>
      </c>
      <c r="J429" s="9">
        <v>4</v>
      </c>
      <c r="K429" s="9">
        <v>5</v>
      </c>
      <c r="L429" s="9">
        <v>1</v>
      </c>
      <c r="M429" s="9">
        <v>2</v>
      </c>
      <c r="N429">
        <v>4</v>
      </c>
      <c r="O429">
        <v>5</v>
      </c>
      <c r="P429">
        <v>3</v>
      </c>
      <c r="Q429">
        <v>4</v>
      </c>
      <c r="R429" s="9" t="s">
        <v>45</v>
      </c>
      <c r="S429">
        <v>0</v>
      </c>
      <c r="T429" t="s">
        <v>35</v>
      </c>
      <c r="U429" t="s">
        <v>36</v>
      </c>
      <c r="V429" t="s">
        <v>31</v>
      </c>
    </row>
    <row r="430" spans="1:22" ht="15" customHeight="1" x14ac:dyDescent="0.3">
      <c r="A430">
        <v>0.41083186798492499</v>
      </c>
      <c r="B430" t="s">
        <v>25</v>
      </c>
      <c r="C430" t="s">
        <v>42</v>
      </c>
      <c r="D430" t="s">
        <v>32</v>
      </c>
      <c r="E430" t="s">
        <v>32</v>
      </c>
      <c r="F430" t="s">
        <v>33</v>
      </c>
      <c r="G430">
        <v>1</v>
      </c>
      <c r="H430">
        <v>2</v>
      </c>
      <c r="I430">
        <v>3</v>
      </c>
      <c r="J430" s="9">
        <v>5</v>
      </c>
      <c r="K430" s="9">
        <v>5</v>
      </c>
      <c r="L430" s="9">
        <v>1</v>
      </c>
      <c r="M430" s="9">
        <v>2</v>
      </c>
      <c r="N430">
        <v>5</v>
      </c>
      <c r="O430">
        <v>5</v>
      </c>
      <c r="P430">
        <v>5</v>
      </c>
      <c r="Q430">
        <v>5</v>
      </c>
      <c r="R430" s="9" t="s">
        <v>45</v>
      </c>
      <c r="S430">
        <v>0</v>
      </c>
      <c r="T430" t="s">
        <v>35</v>
      </c>
      <c r="U430" t="s">
        <v>36</v>
      </c>
      <c r="V430" t="s">
        <v>31</v>
      </c>
    </row>
    <row r="431" spans="1:22" ht="15" customHeight="1" x14ac:dyDescent="0.3">
      <c r="A431">
        <v>0.86315918131376834</v>
      </c>
      <c r="B431" t="s">
        <v>34</v>
      </c>
      <c r="C431" t="s">
        <v>42</v>
      </c>
      <c r="D431" t="s">
        <v>26</v>
      </c>
      <c r="E431" t="s">
        <v>26</v>
      </c>
      <c r="F431" t="s">
        <v>40</v>
      </c>
      <c r="G431">
        <v>4</v>
      </c>
      <c r="H431">
        <v>8</v>
      </c>
      <c r="I431">
        <v>2</v>
      </c>
      <c r="J431" s="9">
        <v>1</v>
      </c>
      <c r="K431" s="9">
        <v>1</v>
      </c>
      <c r="L431" s="9">
        <v>1</v>
      </c>
      <c r="M431" s="9">
        <v>1</v>
      </c>
      <c r="N431">
        <v>3</v>
      </c>
      <c r="O431">
        <v>3</v>
      </c>
      <c r="P431">
        <v>3</v>
      </c>
      <c r="Q431">
        <v>3</v>
      </c>
      <c r="R431" s="9" t="s">
        <v>45</v>
      </c>
      <c r="S431">
        <v>0</v>
      </c>
      <c r="T431" t="s">
        <v>30</v>
      </c>
      <c r="U431" t="s">
        <v>36</v>
      </c>
      <c r="V431" t="s">
        <v>31</v>
      </c>
    </row>
    <row r="432" spans="1:22" ht="15" customHeight="1" x14ac:dyDescent="0.3">
      <c r="A432">
        <v>0.16004125685004134</v>
      </c>
      <c r="B432" t="s">
        <v>25</v>
      </c>
      <c r="C432" t="s">
        <v>25</v>
      </c>
      <c r="D432" t="s">
        <v>26</v>
      </c>
      <c r="E432" t="s">
        <v>26</v>
      </c>
      <c r="F432" t="s">
        <v>39</v>
      </c>
      <c r="G432">
        <v>8</v>
      </c>
      <c r="H432">
        <v>10</v>
      </c>
      <c r="I432">
        <v>8</v>
      </c>
      <c r="J432" s="9">
        <v>3</v>
      </c>
      <c r="K432" s="9">
        <v>3</v>
      </c>
      <c r="L432" s="9">
        <v>1</v>
      </c>
      <c r="M432" s="9">
        <v>3</v>
      </c>
      <c r="N432">
        <v>3</v>
      </c>
      <c r="O432">
        <v>3</v>
      </c>
      <c r="P432">
        <v>3</v>
      </c>
      <c r="Q432">
        <v>3</v>
      </c>
      <c r="R432" s="9" t="s">
        <v>45</v>
      </c>
      <c r="S432">
        <v>0</v>
      </c>
      <c r="T432" t="s">
        <v>35</v>
      </c>
      <c r="U432" t="s">
        <v>22</v>
      </c>
      <c r="V432" t="s">
        <v>31</v>
      </c>
    </row>
    <row r="433" spans="1:22" ht="15" customHeight="1" x14ac:dyDescent="0.3">
      <c r="A433">
        <v>0.1124424297661144</v>
      </c>
      <c r="B433" t="s">
        <v>34</v>
      </c>
      <c r="C433" t="s">
        <v>37</v>
      </c>
      <c r="D433" t="s">
        <v>32</v>
      </c>
      <c r="E433" t="s">
        <v>32</v>
      </c>
      <c r="F433" t="s">
        <v>41</v>
      </c>
      <c r="G433">
        <v>3</v>
      </c>
      <c r="H433">
        <v>8</v>
      </c>
      <c r="I433">
        <v>8</v>
      </c>
      <c r="J433" s="9">
        <v>3</v>
      </c>
      <c r="K433" s="9">
        <v>5</v>
      </c>
      <c r="L433" s="9">
        <v>1</v>
      </c>
      <c r="M433" s="9">
        <v>3</v>
      </c>
      <c r="N433">
        <v>3</v>
      </c>
      <c r="O433">
        <v>5</v>
      </c>
      <c r="P433">
        <v>5</v>
      </c>
      <c r="Q433">
        <v>3</v>
      </c>
      <c r="R433" s="9" t="s">
        <v>45</v>
      </c>
      <c r="S433">
        <v>0</v>
      </c>
      <c r="T433" t="s">
        <v>30</v>
      </c>
      <c r="U433" t="s">
        <v>36</v>
      </c>
      <c r="V433" t="s">
        <v>31</v>
      </c>
    </row>
    <row r="434" spans="1:22" ht="15" customHeight="1" x14ac:dyDescent="0.3">
      <c r="A434">
        <v>0.13126161547852822</v>
      </c>
      <c r="B434" t="s">
        <v>24</v>
      </c>
      <c r="C434" t="s">
        <v>34</v>
      </c>
      <c r="D434" t="s">
        <v>26</v>
      </c>
      <c r="E434" t="s">
        <v>27</v>
      </c>
      <c r="F434" t="s">
        <v>40</v>
      </c>
      <c r="G434">
        <v>10</v>
      </c>
      <c r="H434">
        <v>8</v>
      </c>
      <c r="I434">
        <v>8</v>
      </c>
      <c r="J434" s="9">
        <v>5</v>
      </c>
      <c r="K434" s="9">
        <v>5</v>
      </c>
      <c r="L434" s="9">
        <v>2</v>
      </c>
      <c r="M434" s="9">
        <v>3</v>
      </c>
      <c r="N434">
        <v>5</v>
      </c>
      <c r="O434">
        <v>5</v>
      </c>
      <c r="P434">
        <v>4</v>
      </c>
      <c r="Q434">
        <v>3</v>
      </c>
      <c r="R434" s="9" t="s">
        <v>45</v>
      </c>
      <c r="S434">
        <v>1</v>
      </c>
      <c r="T434" t="s">
        <v>30</v>
      </c>
      <c r="U434" t="s">
        <v>36</v>
      </c>
      <c r="V434" t="s">
        <v>31</v>
      </c>
    </row>
    <row r="435" spans="1:22" ht="15" customHeight="1" x14ac:dyDescent="0.3">
      <c r="A435">
        <v>0.47563830875567459</v>
      </c>
      <c r="B435" t="s">
        <v>37</v>
      </c>
      <c r="C435" t="s">
        <v>37</v>
      </c>
      <c r="D435" t="s">
        <v>32</v>
      </c>
      <c r="E435" t="s">
        <v>32</v>
      </c>
      <c r="F435" t="s">
        <v>40</v>
      </c>
      <c r="G435">
        <v>5</v>
      </c>
      <c r="H435">
        <v>5</v>
      </c>
      <c r="I435">
        <v>3</v>
      </c>
      <c r="J435" s="9">
        <v>5</v>
      </c>
      <c r="K435" s="9">
        <v>4</v>
      </c>
      <c r="L435" s="9">
        <v>4</v>
      </c>
      <c r="M435" s="9">
        <v>1</v>
      </c>
      <c r="N435">
        <v>5</v>
      </c>
      <c r="O435">
        <v>4</v>
      </c>
      <c r="P435">
        <v>4</v>
      </c>
      <c r="Q435">
        <v>3</v>
      </c>
      <c r="R435" s="9" t="s">
        <v>45</v>
      </c>
      <c r="S435">
        <v>0</v>
      </c>
      <c r="T435" t="s">
        <v>35</v>
      </c>
      <c r="U435" t="s">
        <v>36</v>
      </c>
      <c r="V435" t="s">
        <v>31</v>
      </c>
    </row>
    <row r="436" spans="1:22" ht="15" customHeight="1" x14ac:dyDescent="0.3">
      <c r="A436">
        <v>0.53894841128607085</v>
      </c>
      <c r="B436" t="s">
        <v>37</v>
      </c>
      <c r="C436" t="s">
        <v>25</v>
      </c>
      <c r="D436" t="s">
        <v>32</v>
      </c>
      <c r="E436" t="s">
        <v>32</v>
      </c>
      <c r="F436" t="s">
        <v>40</v>
      </c>
      <c r="G436">
        <v>5</v>
      </c>
      <c r="H436">
        <v>10</v>
      </c>
      <c r="I436">
        <v>9</v>
      </c>
      <c r="J436" s="9">
        <v>4</v>
      </c>
      <c r="K436" s="9">
        <v>4</v>
      </c>
      <c r="L436" s="9">
        <v>1</v>
      </c>
      <c r="M436" s="9">
        <v>1</v>
      </c>
      <c r="N436">
        <v>4</v>
      </c>
      <c r="O436">
        <v>4</v>
      </c>
      <c r="P436">
        <v>5</v>
      </c>
      <c r="Q436">
        <v>3</v>
      </c>
      <c r="R436" s="9" t="s">
        <v>45</v>
      </c>
      <c r="S436">
        <v>0</v>
      </c>
      <c r="T436" t="s">
        <v>30</v>
      </c>
      <c r="U436" t="s">
        <v>36</v>
      </c>
      <c r="V436" t="s">
        <v>31</v>
      </c>
    </row>
    <row r="437" spans="1:22" ht="15" customHeight="1" x14ac:dyDescent="0.3">
      <c r="A437">
        <v>0.46332170463001843</v>
      </c>
      <c r="B437" t="s">
        <v>34</v>
      </c>
      <c r="C437" t="s">
        <v>25</v>
      </c>
      <c r="D437" t="s">
        <v>32</v>
      </c>
      <c r="E437" t="s">
        <v>32</v>
      </c>
      <c r="F437" t="s">
        <v>40</v>
      </c>
      <c r="G437">
        <v>4</v>
      </c>
      <c r="H437">
        <v>3</v>
      </c>
      <c r="I437">
        <v>10</v>
      </c>
      <c r="J437" s="9">
        <v>2</v>
      </c>
      <c r="K437" s="9">
        <v>4</v>
      </c>
      <c r="L437" s="9">
        <v>4</v>
      </c>
      <c r="M437" s="9">
        <v>3</v>
      </c>
      <c r="N437">
        <v>4</v>
      </c>
      <c r="O437">
        <v>4</v>
      </c>
      <c r="P437">
        <v>4</v>
      </c>
      <c r="Q437">
        <v>3</v>
      </c>
      <c r="R437" s="9" t="s">
        <v>45</v>
      </c>
      <c r="S437">
        <v>1</v>
      </c>
      <c r="T437" t="s">
        <v>35</v>
      </c>
      <c r="U437" t="s">
        <v>36</v>
      </c>
      <c r="V437" t="s">
        <v>23</v>
      </c>
    </row>
    <row r="438" spans="1:22" ht="15" customHeight="1" x14ac:dyDescent="0.3">
      <c r="A438">
        <v>0.94361067306077751</v>
      </c>
      <c r="B438" t="s">
        <v>42</v>
      </c>
      <c r="C438" t="s">
        <v>42</v>
      </c>
      <c r="D438" t="s">
        <v>26</v>
      </c>
      <c r="E438" t="s">
        <v>27</v>
      </c>
      <c r="F438" t="s">
        <v>40</v>
      </c>
      <c r="G438">
        <v>3</v>
      </c>
      <c r="H438">
        <v>5</v>
      </c>
      <c r="I438">
        <v>6</v>
      </c>
      <c r="J438" s="9">
        <v>4</v>
      </c>
      <c r="K438" s="9">
        <v>3</v>
      </c>
      <c r="L438" s="9">
        <v>1</v>
      </c>
      <c r="M438" s="9">
        <v>1</v>
      </c>
      <c r="N438">
        <v>4</v>
      </c>
      <c r="O438">
        <v>3</v>
      </c>
      <c r="P438">
        <v>3</v>
      </c>
      <c r="Q438">
        <v>3</v>
      </c>
      <c r="R438" s="9" t="s">
        <v>45</v>
      </c>
      <c r="S438">
        <v>0</v>
      </c>
      <c r="T438" t="s">
        <v>35</v>
      </c>
      <c r="U438" t="s">
        <v>36</v>
      </c>
      <c r="V438" t="s">
        <v>31</v>
      </c>
    </row>
    <row r="439" spans="1:22" ht="15" customHeight="1" x14ac:dyDescent="0.3">
      <c r="A439">
        <v>0.74359280099080682</v>
      </c>
      <c r="B439" t="s">
        <v>34</v>
      </c>
      <c r="C439" t="s">
        <v>24</v>
      </c>
      <c r="D439" t="s">
        <v>32</v>
      </c>
      <c r="E439" t="s">
        <v>32</v>
      </c>
      <c r="F439" t="s">
        <v>41</v>
      </c>
      <c r="G439">
        <v>3</v>
      </c>
      <c r="H439">
        <v>5</v>
      </c>
      <c r="I439">
        <v>8</v>
      </c>
      <c r="J439" s="9">
        <v>5</v>
      </c>
      <c r="K439" s="9">
        <v>4</v>
      </c>
      <c r="L439" s="9">
        <v>2</v>
      </c>
      <c r="M439" s="9">
        <v>3</v>
      </c>
      <c r="N439">
        <v>5</v>
      </c>
      <c r="O439">
        <v>4</v>
      </c>
      <c r="P439">
        <v>4</v>
      </c>
      <c r="Q439">
        <v>3</v>
      </c>
      <c r="R439" s="9" t="s">
        <v>45</v>
      </c>
      <c r="S439">
        <v>0</v>
      </c>
      <c r="T439" t="s">
        <v>30</v>
      </c>
      <c r="U439" t="s">
        <v>22</v>
      </c>
      <c r="V439" t="s">
        <v>31</v>
      </c>
    </row>
    <row r="440" spans="1:22" ht="15" customHeight="1" x14ac:dyDescent="0.3">
      <c r="A440">
        <v>0.88428402114652993</v>
      </c>
      <c r="B440" t="s">
        <v>24</v>
      </c>
      <c r="C440" t="s">
        <v>24</v>
      </c>
      <c r="D440" t="s">
        <v>26</v>
      </c>
      <c r="E440" t="s">
        <v>27</v>
      </c>
      <c r="F440" t="s">
        <v>40</v>
      </c>
      <c r="G440">
        <v>7</v>
      </c>
      <c r="H440">
        <v>1</v>
      </c>
      <c r="I440">
        <v>4</v>
      </c>
      <c r="J440" s="9">
        <v>5</v>
      </c>
      <c r="K440" s="9">
        <v>5</v>
      </c>
      <c r="L440" s="9">
        <v>1</v>
      </c>
      <c r="M440" s="9">
        <v>2</v>
      </c>
      <c r="N440">
        <v>5</v>
      </c>
      <c r="O440">
        <v>5</v>
      </c>
      <c r="P440">
        <v>3</v>
      </c>
      <c r="Q440">
        <v>5</v>
      </c>
      <c r="R440" s="9" t="s">
        <v>45</v>
      </c>
      <c r="S440">
        <v>0</v>
      </c>
      <c r="T440" t="s">
        <v>30</v>
      </c>
      <c r="U440" t="s">
        <v>36</v>
      </c>
      <c r="V440" t="s">
        <v>31</v>
      </c>
    </row>
    <row r="441" spans="1:22" ht="15" customHeight="1" x14ac:dyDescent="0.3">
      <c r="A441">
        <v>8.3738798228294775E-2</v>
      </c>
      <c r="B441" t="s">
        <v>37</v>
      </c>
      <c r="C441" t="s">
        <v>25</v>
      </c>
      <c r="D441" t="s">
        <v>26</v>
      </c>
      <c r="E441" t="s">
        <v>27</v>
      </c>
      <c r="F441" t="s">
        <v>41</v>
      </c>
      <c r="G441">
        <v>10</v>
      </c>
      <c r="H441">
        <v>6</v>
      </c>
      <c r="I441">
        <v>7</v>
      </c>
      <c r="J441" s="9">
        <v>4</v>
      </c>
      <c r="K441" s="9">
        <v>4</v>
      </c>
      <c r="L441" s="9">
        <v>1</v>
      </c>
      <c r="M441" s="9">
        <v>1</v>
      </c>
      <c r="N441">
        <v>4</v>
      </c>
      <c r="O441">
        <v>4</v>
      </c>
      <c r="P441">
        <v>3</v>
      </c>
      <c r="Q441">
        <v>3</v>
      </c>
      <c r="R441" s="9" t="s">
        <v>45</v>
      </c>
      <c r="S441">
        <v>0</v>
      </c>
      <c r="T441" t="s">
        <v>30</v>
      </c>
      <c r="U441" t="s">
        <v>36</v>
      </c>
      <c r="V441" t="s">
        <v>31</v>
      </c>
    </row>
    <row r="442" spans="1:22" ht="15" customHeight="1" x14ac:dyDescent="0.3">
      <c r="A442">
        <v>0.93494823572916996</v>
      </c>
      <c r="B442" t="s">
        <v>37</v>
      </c>
      <c r="C442" t="s">
        <v>42</v>
      </c>
      <c r="D442" t="s">
        <v>26</v>
      </c>
      <c r="E442" t="s">
        <v>32</v>
      </c>
      <c r="F442" t="s">
        <v>40</v>
      </c>
      <c r="G442">
        <v>4</v>
      </c>
      <c r="H442">
        <v>10</v>
      </c>
      <c r="I442">
        <v>4</v>
      </c>
      <c r="J442" s="9">
        <v>4</v>
      </c>
      <c r="K442" s="9">
        <v>1</v>
      </c>
      <c r="L442" s="9">
        <v>1</v>
      </c>
      <c r="M442" s="9">
        <v>1</v>
      </c>
      <c r="N442">
        <v>4</v>
      </c>
      <c r="O442">
        <v>3</v>
      </c>
      <c r="P442">
        <v>3</v>
      </c>
      <c r="Q442">
        <v>3</v>
      </c>
      <c r="R442" s="9" t="s">
        <v>45</v>
      </c>
      <c r="S442">
        <v>0</v>
      </c>
      <c r="T442" t="s">
        <v>35</v>
      </c>
      <c r="U442" t="s">
        <v>36</v>
      </c>
      <c r="V442" t="s">
        <v>31</v>
      </c>
    </row>
    <row r="443" spans="1:22" ht="15" customHeight="1" x14ac:dyDescent="0.3">
      <c r="A443">
        <v>0.43812497704500886</v>
      </c>
      <c r="B443" t="s">
        <v>37</v>
      </c>
      <c r="C443" t="s">
        <v>37</v>
      </c>
      <c r="D443" t="s">
        <v>26</v>
      </c>
      <c r="E443" t="s">
        <v>27</v>
      </c>
      <c r="F443" t="s">
        <v>40</v>
      </c>
      <c r="G443">
        <v>7</v>
      </c>
      <c r="H443">
        <v>4</v>
      </c>
      <c r="I443">
        <v>4</v>
      </c>
      <c r="J443" s="9">
        <v>4</v>
      </c>
      <c r="K443" s="9">
        <v>5</v>
      </c>
      <c r="L443" s="9">
        <v>1</v>
      </c>
      <c r="M443" s="9">
        <v>1</v>
      </c>
      <c r="N443">
        <v>4</v>
      </c>
      <c r="O443">
        <v>5</v>
      </c>
      <c r="P443">
        <v>3</v>
      </c>
      <c r="Q443">
        <v>3</v>
      </c>
      <c r="R443" s="9" t="s">
        <v>45</v>
      </c>
      <c r="S443">
        <v>0</v>
      </c>
      <c r="T443" t="s">
        <v>35</v>
      </c>
      <c r="U443" t="s">
        <v>36</v>
      </c>
      <c r="V443" t="s">
        <v>31</v>
      </c>
    </row>
    <row r="444" spans="1:22" ht="15" customHeight="1" x14ac:dyDescent="0.3">
      <c r="A444">
        <v>0.64563661541969675</v>
      </c>
      <c r="B444" t="s">
        <v>42</v>
      </c>
      <c r="C444" t="s">
        <v>42</v>
      </c>
      <c r="D444" t="s">
        <v>26</v>
      </c>
      <c r="E444" t="s">
        <v>32</v>
      </c>
      <c r="F444" t="s">
        <v>40</v>
      </c>
      <c r="G444">
        <v>3</v>
      </c>
      <c r="H444">
        <v>6</v>
      </c>
      <c r="I444">
        <v>1</v>
      </c>
      <c r="J444" s="9">
        <v>5</v>
      </c>
      <c r="K444" s="9">
        <v>4</v>
      </c>
      <c r="L444" s="9">
        <v>3</v>
      </c>
      <c r="M444" s="9">
        <v>3</v>
      </c>
      <c r="N444">
        <v>5</v>
      </c>
      <c r="O444">
        <v>4</v>
      </c>
      <c r="P444">
        <v>3</v>
      </c>
      <c r="Q444">
        <v>3</v>
      </c>
      <c r="R444" s="9" t="s">
        <v>45</v>
      </c>
      <c r="S444">
        <v>0</v>
      </c>
      <c r="T444" t="s">
        <v>35</v>
      </c>
      <c r="U444" t="s">
        <v>36</v>
      </c>
      <c r="V444" t="s">
        <v>31</v>
      </c>
    </row>
    <row r="445" spans="1:22" ht="15" customHeight="1" x14ac:dyDescent="0.3">
      <c r="A445">
        <v>0.55836255005658653</v>
      </c>
      <c r="B445" t="s">
        <v>24</v>
      </c>
      <c r="C445" t="s">
        <v>24</v>
      </c>
      <c r="D445" t="s">
        <v>26</v>
      </c>
      <c r="E445" t="s">
        <v>26</v>
      </c>
      <c r="F445" t="s">
        <v>40</v>
      </c>
      <c r="G445">
        <v>9</v>
      </c>
      <c r="H445">
        <v>3</v>
      </c>
      <c r="I445">
        <v>6</v>
      </c>
      <c r="J445" s="9">
        <v>5</v>
      </c>
      <c r="K445" s="9">
        <v>5</v>
      </c>
      <c r="L445" s="9">
        <v>3</v>
      </c>
      <c r="M445" s="9">
        <v>3</v>
      </c>
      <c r="N445">
        <v>5</v>
      </c>
      <c r="O445">
        <v>5</v>
      </c>
      <c r="P445">
        <v>3</v>
      </c>
      <c r="Q445">
        <v>3</v>
      </c>
      <c r="R445" s="9" t="s">
        <v>45</v>
      </c>
      <c r="S445">
        <v>0</v>
      </c>
      <c r="T445" t="s">
        <v>30</v>
      </c>
      <c r="U445" t="s">
        <v>36</v>
      </c>
      <c r="V445" t="s">
        <v>31</v>
      </c>
    </row>
    <row r="446" spans="1:22" ht="15" customHeight="1" x14ac:dyDescent="0.3">
      <c r="A446">
        <v>0.11709334489783674</v>
      </c>
      <c r="B446" t="s">
        <v>34</v>
      </c>
      <c r="C446" t="s">
        <v>37</v>
      </c>
      <c r="D446" t="s">
        <v>26</v>
      </c>
      <c r="E446" t="s">
        <v>26</v>
      </c>
      <c r="F446" t="s">
        <v>40</v>
      </c>
      <c r="G446">
        <v>10</v>
      </c>
      <c r="H446">
        <v>1</v>
      </c>
      <c r="I446">
        <v>5</v>
      </c>
      <c r="J446" s="9">
        <v>4</v>
      </c>
      <c r="K446" s="9">
        <v>1</v>
      </c>
      <c r="L446" s="9">
        <v>1</v>
      </c>
      <c r="M446" s="9">
        <v>1</v>
      </c>
      <c r="N446">
        <v>4</v>
      </c>
      <c r="O446">
        <v>3</v>
      </c>
      <c r="P446">
        <v>3</v>
      </c>
      <c r="Q446">
        <v>3</v>
      </c>
      <c r="R446" s="9" t="s">
        <v>45</v>
      </c>
      <c r="S446">
        <v>0</v>
      </c>
      <c r="T446" t="s">
        <v>35</v>
      </c>
      <c r="U446" t="s">
        <v>36</v>
      </c>
      <c r="V446" t="s">
        <v>31</v>
      </c>
    </row>
    <row r="447" spans="1:22" ht="15" customHeight="1" x14ac:dyDescent="0.3">
      <c r="A447">
        <v>0.76598295265129523</v>
      </c>
      <c r="B447" t="s">
        <v>42</v>
      </c>
      <c r="C447" t="s">
        <v>42</v>
      </c>
      <c r="D447" t="s">
        <v>26</v>
      </c>
      <c r="E447" t="s">
        <v>27</v>
      </c>
      <c r="F447" t="s">
        <v>40</v>
      </c>
      <c r="G447">
        <v>3</v>
      </c>
      <c r="H447">
        <v>9</v>
      </c>
      <c r="I447">
        <v>3</v>
      </c>
      <c r="J447" s="9">
        <v>1</v>
      </c>
      <c r="K447" s="9">
        <v>3</v>
      </c>
      <c r="L447" s="9">
        <v>4</v>
      </c>
      <c r="M447" s="9">
        <v>1</v>
      </c>
      <c r="N447">
        <v>3</v>
      </c>
      <c r="O447">
        <v>3</v>
      </c>
      <c r="P447">
        <v>4</v>
      </c>
      <c r="Q447">
        <v>3</v>
      </c>
      <c r="R447" s="9" t="s">
        <v>45</v>
      </c>
      <c r="S447">
        <v>0</v>
      </c>
      <c r="T447" t="s">
        <v>30</v>
      </c>
      <c r="U447" t="s">
        <v>36</v>
      </c>
      <c r="V447" t="s">
        <v>23</v>
      </c>
    </row>
    <row r="448" spans="1:22" ht="15" customHeight="1" x14ac:dyDescent="0.3">
      <c r="A448">
        <v>0.43505280580714345</v>
      </c>
      <c r="B448" t="s">
        <v>34</v>
      </c>
      <c r="C448" t="s">
        <v>25</v>
      </c>
      <c r="D448" t="s">
        <v>32</v>
      </c>
      <c r="E448" t="s">
        <v>32</v>
      </c>
      <c r="F448" t="s">
        <v>40</v>
      </c>
      <c r="G448">
        <v>4</v>
      </c>
      <c r="H448">
        <v>1</v>
      </c>
      <c r="I448">
        <v>4</v>
      </c>
      <c r="J448" s="9">
        <v>3</v>
      </c>
      <c r="K448" s="9">
        <v>5</v>
      </c>
      <c r="L448" s="9">
        <v>3</v>
      </c>
      <c r="M448" s="9">
        <v>4</v>
      </c>
      <c r="N448">
        <v>3</v>
      </c>
      <c r="O448">
        <v>5</v>
      </c>
      <c r="P448">
        <v>3</v>
      </c>
      <c r="Q448">
        <v>4</v>
      </c>
      <c r="R448" s="9" t="s">
        <v>45</v>
      </c>
      <c r="S448">
        <v>1</v>
      </c>
      <c r="T448" t="s">
        <v>35</v>
      </c>
      <c r="U448" t="s">
        <v>36</v>
      </c>
      <c r="V448" t="s">
        <v>31</v>
      </c>
    </row>
    <row r="449" spans="1:22" ht="15" customHeight="1" x14ac:dyDescent="0.3">
      <c r="A449">
        <v>0.53397774282756605</v>
      </c>
      <c r="B449" t="s">
        <v>42</v>
      </c>
      <c r="C449" t="s">
        <v>42</v>
      </c>
      <c r="D449" t="s">
        <v>26</v>
      </c>
      <c r="E449" t="s">
        <v>27</v>
      </c>
      <c r="F449" t="s">
        <v>39</v>
      </c>
      <c r="G449">
        <v>10</v>
      </c>
      <c r="H449">
        <v>7</v>
      </c>
      <c r="I449">
        <v>9</v>
      </c>
      <c r="J449" s="9">
        <v>1</v>
      </c>
      <c r="K449" s="9">
        <v>1</v>
      </c>
      <c r="L449" s="9">
        <v>1</v>
      </c>
      <c r="M449" s="9">
        <v>2</v>
      </c>
      <c r="N449">
        <v>3</v>
      </c>
      <c r="O449">
        <v>3</v>
      </c>
      <c r="P449">
        <v>3</v>
      </c>
      <c r="Q449">
        <v>5</v>
      </c>
      <c r="R449" s="9" t="s">
        <v>45</v>
      </c>
      <c r="S449">
        <v>0</v>
      </c>
      <c r="T449" t="s">
        <v>30</v>
      </c>
      <c r="U449" t="s">
        <v>36</v>
      </c>
      <c r="V449" t="s">
        <v>31</v>
      </c>
    </row>
    <row r="450" spans="1:22" ht="15" customHeight="1" x14ac:dyDescent="0.3">
      <c r="A450">
        <v>0.54683325553608941</v>
      </c>
      <c r="B450" t="s">
        <v>37</v>
      </c>
      <c r="C450" t="s">
        <v>25</v>
      </c>
      <c r="D450" t="s">
        <v>26</v>
      </c>
      <c r="E450" t="s">
        <v>26</v>
      </c>
      <c r="F450" t="s">
        <v>40</v>
      </c>
      <c r="G450">
        <v>7</v>
      </c>
      <c r="H450">
        <v>9</v>
      </c>
      <c r="I450">
        <v>9</v>
      </c>
      <c r="J450" s="9">
        <v>1</v>
      </c>
      <c r="K450" s="9">
        <v>1</v>
      </c>
      <c r="L450" s="9">
        <v>1</v>
      </c>
      <c r="M450" s="9">
        <v>4</v>
      </c>
      <c r="N450">
        <v>3</v>
      </c>
      <c r="O450">
        <v>3</v>
      </c>
      <c r="P450">
        <v>3</v>
      </c>
      <c r="Q450">
        <v>4</v>
      </c>
      <c r="R450" s="9" t="s">
        <v>45</v>
      </c>
      <c r="S450">
        <v>0</v>
      </c>
      <c r="T450" t="s">
        <v>30</v>
      </c>
      <c r="U450" t="s">
        <v>36</v>
      </c>
      <c r="V450" t="s">
        <v>31</v>
      </c>
    </row>
    <row r="451" spans="1:22" ht="15" customHeight="1" x14ac:dyDescent="0.3">
      <c r="A451">
        <v>0.16579636254007035</v>
      </c>
      <c r="B451" t="s">
        <v>25</v>
      </c>
      <c r="C451" t="s">
        <v>37</v>
      </c>
      <c r="D451" t="s">
        <v>26</v>
      </c>
      <c r="E451" t="s">
        <v>27</v>
      </c>
      <c r="F451" t="s">
        <v>39</v>
      </c>
      <c r="G451">
        <v>9</v>
      </c>
      <c r="H451">
        <v>2</v>
      </c>
      <c r="I451">
        <v>8</v>
      </c>
      <c r="J451" s="9">
        <v>4</v>
      </c>
      <c r="K451" s="9">
        <v>2</v>
      </c>
      <c r="L451" s="9">
        <v>4</v>
      </c>
      <c r="M451" s="9">
        <v>2</v>
      </c>
      <c r="N451">
        <v>4</v>
      </c>
      <c r="O451">
        <v>4</v>
      </c>
      <c r="P451">
        <v>4</v>
      </c>
      <c r="Q451">
        <v>5</v>
      </c>
      <c r="R451" s="9" t="s">
        <v>45</v>
      </c>
      <c r="S451">
        <v>0</v>
      </c>
      <c r="T451" t="s">
        <v>35</v>
      </c>
      <c r="U451" t="s">
        <v>36</v>
      </c>
      <c r="V451" t="s">
        <v>31</v>
      </c>
    </row>
    <row r="452" spans="1:22" ht="15" customHeight="1" x14ac:dyDescent="0.3">
      <c r="A452">
        <v>0.16399140942845225</v>
      </c>
      <c r="B452" t="s">
        <v>25</v>
      </c>
      <c r="C452" t="s">
        <v>25</v>
      </c>
      <c r="D452" t="s">
        <v>32</v>
      </c>
      <c r="E452" t="s">
        <v>32</v>
      </c>
      <c r="F452" t="s">
        <v>40</v>
      </c>
      <c r="G452">
        <v>2</v>
      </c>
      <c r="H452">
        <v>6</v>
      </c>
      <c r="I452">
        <v>10</v>
      </c>
      <c r="J452" s="9">
        <v>3</v>
      </c>
      <c r="K452" s="9">
        <v>4</v>
      </c>
      <c r="L452" s="9">
        <v>1</v>
      </c>
      <c r="M452" s="9">
        <v>1</v>
      </c>
      <c r="N452">
        <v>3</v>
      </c>
      <c r="O452">
        <v>4</v>
      </c>
      <c r="P452">
        <v>3</v>
      </c>
      <c r="Q452">
        <v>3</v>
      </c>
      <c r="R452" s="9" t="s">
        <v>45</v>
      </c>
      <c r="S452">
        <v>1</v>
      </c>
      <c r="T452" t="s">
        <v>30</v>
      </c>
      <c r="U452" t="s">
        <v>36</v>
      </c>
      <c r="V452" t="s">
        <v>31</v>
      </c>
    </row>
    <row r="453" spans="1:22" ht="15" customHeight="1" x14ac:dyDescent="0.3">
      <c r="A453">
        <v>0.67817933835106681</v>
      </c>
      <c r="B453" t="s">
        <v>25</v>
      </c>
      <c r="C453" t="s">
        <v>37</v>
      </c>
      <c r="D453" t="s">
        <v>32</v>
      </c>
      <c r="E453" t="s">
        <v>32</v>
      </c>
      <c r="F453" t="s">
        <v>41</v>
      </c>
      <c r="G453">
        <v>9</v>
      </c>
      <c r="H453">
        <v>4</v>
      </c>
      <c r="I453">
        <v>3</v>
      </c>
      <c r="J453" s="9">
        <v>5</v>
      </c>
      <c r="K453" s="9">
        <v>5</v>
      </c>
      <c r="L453" s="9">
        <v>4</v>
      </c>
      <c r="M453" s="9">
        <v>2</v>
      </c>
      <c r="N453">
        <v>5</v>
      </c>
      <c r="O453">
        <v>5</v>
      </c>
      <c r="P453">
        <v>4</v>
      </c>
      <c r="Q453">
        <v>4</v>
      </c>
      <c r="R453" s="9" t="s">
        <v>45</v>
      </c>
      <c r="S453">
        <v>0</v>
      </c>
      <c r="T453" t="s">
        <v>35</v>
      </c>
      <c r="U453" t="s">
        <v>22</v>
      </c>
      <c r="V453" t="s">
        <v>31</v>
      </c>
    </row>
    <row r="454" spans="1:22" ht="15" customHeight="1" x14ac:dyDescent="0.3">
      <c r="A454">
        <v>0.14514092989457072</v>
      </c>
      <c r="B454" t="s">
        <v>24</v>
      </c>
      <c r="C454" t="s">
        <v>34</v>
      </c>
      <c r="D454" t="s">
        <v>32</v>
      </c>
      <c r="E454" t="s">
        <v>32</v>
      </c>
      <c r="F454" t="s">
        <v>41</v>
      </c>
      <c r="G454">
        <v>8</v>
      </c>
      <c r="H454">
        <v>8</v>
      </c>
      <c r="I454">
        <v>7</v>
      </c>
      <c r="J454" s="9">
        <v>5</v>
      </c>
      <c r="K454" s="9">
        <v>5</v>
      </c>
      <c r="L454" s="9">
        <v>1</v>
      </c>
      <c r="M454" s="9">
        <v>2</v>
      </c>
      <c r="N454">
        <v>5</v>
      </c>
      <c r="O454">
        <v>5</v>
      </c>
      <c r="P454">
        <v>5</v>
      </c>
      <c r="Q454">
        <v>4</v>
      </c>
      <c r="R454" s="9" t="s">
        <v>45</v>
      </c>
      <c r="S454">
        <v>0</v>
      </c>
      <c r="T454" t="s">
        <v>30</v>
      </c>
      <c r="U454" t="s">
        <v>22</v>
      </c>
      <c r="V454" t="s">
        <v>31</v>
      </c>
    </row>
    <row r="455" spans="1:22" ht="15" customHeight="1" x14ac:dyDescent="0.3">
      <c r="A455">
        <v>0.70332160420348389</v>
      </c>
      <c r="B455" t="s">
        <v>34</v>
      </c>
      <c r="C455" t="s">
        <v>24</v>
      </c>
      <c r="D455" t="s">
        <v>26</v>
      </c>
      <c r="E455" t="s">
        <v>26</v>
      </c>
      <c r="F455" t="s">
        <v>28</v>
      </c>
      <c r="G455">
        <v>1</v>
      </c>
      <c r="H455">
        <v>9</v>
      </c>
      <c r="I455">
        <v>3</v>
      </c>
      <c r="J455" s="9">
        <v>1</v>
      </c>
      <c r="K455" s="9">
        <v>1</v>
      </c>
      <c r="L455" s="9">
        <v>3</v>
      </c>
      <c r="M455" s="9">
        <v>1</v>
      </c>
      <c r="N455">
        <v>3</v>
      </c>
      <c r="O455">
        <v>3</v>
      </c>
      <c r="P455">
        <v>3</v>
      </c>
      <c r="Q455">
        <v>3</v>
      </c>
      <c r="R455" s="9" t="s">
        <v>45</v>
      </c>
      <c r="S455">
        <v>0</v>
      </c>
      <c r="T455" t="s">
        <v>35</v>
      </c>
      <c r="U455" t="s">
        <v>22</v>
      </c>
      <c r="V455" t="s">
        <v>31</v>
      </c>
    </row>
    <row r="456" spans="1:22" ht="15" customHeight="1" x14ac:dyDescent="0.3">
      <c r="A456">
        <v>0.71976862188054191</v>
      </c>
      <c r="B456" t="s">
        <v>25</v>
      </c>
      <c r="C456" t="s">
        <v>25</v>
      </c>
      <c r="D456" t="s">
        <v>26</v>
      </c>
      <c r="E456" t="s">
        <v>32</v>
      </c>
      <c r="F456" t="s">
        <v>40</v>
      </c>
      <c r="G456">
        <v>6</v>
      </c>
      <c r="H456">
        <v>8</v>
      </c>
      <c r="I456">
        <v>9</v>
      </c>
      <c r="J456" s="9">
        <v>4</v>
      </c>
      <c r="K456" s="9">
        <v>4</v>
      </c>
      <c r="L456" s="9">
        <v>1</v>
      </c>
      <c r="M456" s="9">
        <v>3</v>
      </c>
      <c r="N456">
        <v>4</v>
      </c>
      <c r="O456">
        <v>4</v>
      </c>
      <c r="P456">
        <v>5</v>
      </c>
      <c r="Q456">
        <v>3</v>
      </c>
      <c r="R456" s="9" t="s">
        <v>45</v>
      </c>
      <c r="S456">
        <v>1</v>
      </c>
      <c r="T456" t="s">
        <v>30</v>
      </c>
      <c r="U456" t="s">
        <v>22</v>
      </c>
      <c r="V456" t="s">
        <v>23</v>
      </c>
    </row>
    <row r="457" spans="1:22" ht="15" customHeight="1" x14ac:dyDescent="0.3">
      <c r="A457">
        <v>8.1186406675379019E-2</v>
      </c>
      <c r="B457" t="s">
        <v>25</v>
      </c>
      <c r="C457" t="s">
        <v>37</v>
      </c>
      <c r="D457" t="s">
        <v>26</v>
      </c>
      <c r="E457" t="s">
        <v>26</v>
      </c>
      <c r="F457" t="s">
        <v>40</v>
      </c>
      <c r="G457">
        <v>3</v>
      </c>
      <c r="H457">
        <v>4</v>
      </c>
      <c r="I457">
        <v>7</v>
      </c>
      <c r="J457" s="9">
        <v>5</v>
      </c>
      <c r="K457" s="9">
        <v>5</v>
      </c>
      <c r="L457" s="9">
        <v>1</v>
      </c>
      <c r="M457" s="9">
        <v>2</v>
      </c>
      <c r="N457">
        <v>5</v>
      </c>
      <c r="O457">
        <v>5</v>
      </c>
      <c r="P457">
        <v>3</v>
      </c>
      <c r="Q457">
        <v>5</v>
      </c>
      <c r="R457" s="9" t="s">
        <v>45</v>
      </c>
      <c r="S457">
        <v>0</v>
      </c>
      <c r="T457" t="s">
        <v>35</v>
      </c>
      <c r="U457" t="s">
        <v>36</v>
      </c>
      <c r="V457" t="s">
        <v>31</v>
      </c>
    </row>
    <row r="458" spans="1:22" ht="15" customHeight="1" x14ac:dyDescent="0.3">
      <c r="A458">
        <v>0.59235855825672024</v>
      </c>
      <c r="B458" t="s">
        <v>34</v>
      </c>
      <c r="C458" t="s">
        <v>37</v>
      </c>
      <c r="D458" t="s">
        <v>26</v>
      </c>
      <c r="E458" t="s">
        <v>27</v>
      </c>
      <c r="F458" t="s">
        <v>40</v>
      </c>
      <c r="G458">
        <v>8</v>
      </c>
      <c r="H458">
        <v>3</v>
      </c>
      <c r="I458">
        <v>10</v>
      </c>
      <c r="J458" s="9">
        <v>4</v>
      </c>
      <c r="K458" s="9">
        <v>4</v>
      </c>
      <c r="L458" s="9">
        <v>2</v>
      </c>
      <c r="M458" s="9">
        <v>2</v>
      </c>
      <c r="N458">
        <v>4</v>
      </c>
      <c r="O458">
        <v>4</v>
      </c>
      <c r="P458">
        <v>4</v>
      </c>
      <c r="Q458">
        <v>4</v>
      </c>
      <c r="R458" s="9" t="s">
        <v>45</v>
      </c>
      <c r="S458">
        <v>1</v>
      </c>
      <c r="T458" t="s">
        <v>35</v>
      </c>
      <c r="U458" t="s">
        <v>36</v>
      </c>
      <c r="V458" t="s">
        <v>31</v>
      </c>
    </row>
    <row r="459" spans="1:22" ht="15" customHeight="1" x14ac:dyDescent="0.3">
      <c r="A459">
        <v>0.93977348128583993</v>
      </c>
      <c r="B459" t="s">
        <v>34</v>
      </c>
      <c r="C459" t="s">
        <v>34</v>
      </c>
      <c r="D459" t="s">
        <v>26</v>
      </c>
      <c r="E459" t="s">
        <v>27</v>
      </c>
      <c r="F459" t="s">
        <v>40</v>
      </c>
      <c r="G459">
        <v>2</v>
      </c>
      <c r="H459">
        <v>1</v>
      </c>
      <c r="I459">
        <v>5</v>
      </c>
      <c r="J459" s="9">
        <v>2</v>
      </c>
      <c r="K459" s="9">
        <v>5</v>
      </c>
      <c r="L459" s="9">
        <v>2</v>
      </c>
      <c r="M459" s="9">
        <v>4</v>
      </c>
      <c r="N459">
        <v>4</v>
      </c>
      <c r="O459">
        <v>5</v>
      </c>
      <c r="P459">
        <v>4</v>
      </c>
      <c r="Q459">
        <v>4</v>
      </c>
      <c r="R459" s="9" t="s">
        <v>45</v>
      </c>
      <c r="S459">
        <v>0</v>
      </c>
      <c r="T459" t="s">
        <v>30</v>
      </c>
      <c r="U459" t="s">
        <v>36</v>
      </c>
      <c r="V459" t="s">
        <v>31</v>
      </c>
    </row>
    <row r="460" spans="1:22" ht="15" customHeight="1" x14ac:dyDescent="0.3">
      <c r="A460">
        <v>0.36360851407788397</v>
      </c>
      <c r="B460" t="s">
        <v>25</v>
      </c>
      <c r="C460" t="s">
        <v>37</v>
      </c>
      <c r="D460" t="s">
        <v>26</v>
      </c>
      <c r="E460" t="s">
        <v>27</v>
      </c>
      <c r="F460" t="s">
        <v>40</v>
      </c>
      <c r="G460">
        <v>4</v>
      </c>
      <c r="H460">
        <v>2</v>
      </c>
      <c r="I460">
        <v>9</v>
      </c>
      <c r="J460" s="9">
        <v>5</v>
      </c>
      <c r="K460" s="9">
        <v>5</v>
      </c>
      <c r="L460" s="9">
        <v>1</v>
      </c>
      <c r="M460" s="9">
        <v>2</v>
      </c>
      <c r="N460">
        <v>5</v>
      </c>
      <c r="O460">
        <v>5</v>
      </c>
      <c r="P460">
        <v>5</v>
      </c>
      <c r="Q460">
        <v>5</v>
      </c>
      <c r="R460" s="9" t="s">
        <v>45</v>
      </c>
      <c r="S460">
        <v>0</v>
      </c>
      <c r="T460" t="s">
        <v>35</v>
      </c>
      <c r="U460" t="s">
        <v>36</v>
      </c>
      <c r="V460" t="s">
        <v>31</v>
      </c>
    </row>
    <row r="461" spans="1:22" ht="15" customHeight="1" x14ac:dyDescent="0.3">
      <c r="A461">
        <v>0.52687853440263233</v>
      </c>
      <c r="B461" t="s">
        <v>34</v>
      </c>
      <c r="C461" t="s">
        <v>25</v>
      </c>
      <c r="D461" t="s">
        <v>26</v>
      </c>
      <c r="E461" t="s">
        <v>27</v>
      </c>
      <c r="F461" t="s">
        <v>40</v>
      </c>
      <c r="G461">
        <v>4</v>
      </c>
      <c r="H461">
        <v>8</v>
      </c>
      <c r="I461">
        <v>3</v>
      </c>
      <c r="J461" s="9">
        <v>3</v>
      </c>
      <c r="K461" s="9">
        <v>5</v>
      </c>
      <c r="L461" s="9">
        <v>3</v>
      </c>
      <c r="M461" s="9">
        <v>3</v>
      </c>
      <c r="N461">
        <v>3</v>
      </c>
      <c r="O461">
        <v>5</v>
      </c>
      <c r="P461">
        <v>3</v>
      </c>
      <c r="Q461">
        <v>3</v>
      </c>
      <c r="R461" s="9" t="s">
        <v>45</v>
      </c>
      <c r="S461">
        <v>1</v>
      </c>
      <c r="T461" t="s">
        <v>35</v>
      </c>
      <c r="U461" t="s">
        <v>22</v>
      </c>
      <c r="V461" t="s">
        <v>31</v>
      </c>
    </row>
    <row r="462" spans="1:22" ht="15" customHeight="1" x14ac:dyDescent="0.3">
      <c r="A462">
        <v>0.67111180230360867</v>
      </c>
      <c r="B462" t="s">
        <v>42</v>
      </c>
      <c r="C462" t="s">
        <v>42</v>
      </c>
      <c r="D462" t="s">
        <v>26</v>
      </c>
      <c r="E462" t="s">
        <v>26</v>
      </c>
      <c r="F462" t="s">
        <v>41</v>
      </c>
      <c r="G462">
        <v>2</v>
      </c>
      <c r="H462">
        <v>5</v>
      </c>
      <c r="I462">
        <v>9</v>
      </c>
      <c r="J462" s="9">
        <v>1</v>
      </c>
      <c r="K462" s="9">
        <v>1</v>
      </c>
      <c r="L462" s="9">
        <v>1</v>
      </c>
      <c r="M462" s="9">
        <v>1</v>
      </c>
      <c r="N462">
        <v>3</v>
      </c>
      <c r="O462">
        <v>3</v>
      </c>
      <c r="P462">
        <v>3</v>
      </c>
      <c r="Q462">
        <v>3</v>
      </c>
      <c r="R462" s="9" t="s">
        <v>45</v>
      </c>
      <c r="S462">
        <v>0</v>
      </c>
      <c r="T462" t="s">
        <v>30</v>
      </c>
      <c r="U462" t="s">
        <v>36</v>
      </c>
      <c r="V462" t="s">
        <v>31</v>
      </c>
    </row>
    <row r="463" spans="1:22" ht="15" customHeight="1" x14ac:dyDescent="0.3">
      <c r="A463">
        <v>0.53272179491508809</v>
      </c>
      <c r="B463" t="s">
        <v>34</v>
      </c>
      <c r="C463" t="s">
        <v>34</v>
      </c>
      <c r="D463" t="s">
        <v>26</v>
      </c>
      <c r="E463" t="s">
        <v>32</v>
      </c>
      <c r="F463" t="s">
        <v>41</v>
      </c>
      <c r="G463">
        <v>3</v>
      </c>
      <c r="H463">
        <v>4</v>
      </c>
      <c r="I463">
        <v>2</v>
      </c>
      <c r="J463" s="9">
        <v>5</v>
      </c>
      <c r="K463" s="9">
        <v>5</v>
      </c>
      <c r="L463" s="9">
        <v>1</v>
      </c>
      <c r="M463" s="9">
        <v>2</v>
      </c>
      <c r="N463">
        <v>5</v>
      </c>
      <c r="O463">
        <v>5</v>
      </c>
      <c r="P463">
        <v>5</v>
      </c>
      <c r="Q463">
        <v>5</v>
      </c>
      <c r="R463" s="9" t="s">
        <v>45</v>
      </c>
      <c r="S463">
        <v>0</v>
      </c>
      <c r="T463" t="s">
        <v>30</v>
      </c>
      <c r="U463" t="s">
        <v>36</v>
      </c>
      <c r="V463" t="s">
        <v>31</v>
      </c>
    </row>
    <row r="464" spans="1:22" ht="15" customHeight="1" x14ac:dyDescent="0.3">
      <c r="A464">
        <v>0.88934519207945195</v>
      </c>
      <c r="B464" t="s">
        <v>37</v>
      </c>
      <c r="C464" t="s">
        <v>37</v>
      </c>
      <c r="D464" t="s">
        <v>26</v>
      </c>
      <c r="E464" t="s">
        <v>32</v>
      </c>
      <c r="F464" t="s">
        <v>40</v>
      </c>
      <c r="G464">
        <v>4</v>
      </c>
      <c r="H464">
        <v>4</v>
      </c>
      <c r="I464">
        <v>8</v>
      </c>
      <c r="J464" s="9">
        <v>1</v>
      </c>
      <c r="K464" s="9">
        <v>4</v>
      </c>
      <c r="L464" s="9">
        <v>4</v>
      </c>
      <c r="M464" s="9">
        <v>1</v>
      </c>
      <c r="N464">
        <v>3</v>
      </c>
      <c r="O464">
        <v>4</v>
      </c>
      <c r="P464">
        <v>4</v>
      </c>
      <c r="Q464">
        <v>3</v>
      </c>
      <c r="R464" s="9" t="s">
        <v>45</v>
      </c>
      <c r="S464">
        <v>0</v>
      </c>
      <c r="T464" t="s">
        <v>30</v>
      </c>
      <c r="U464" t="s">
        <v>22</v>
      </c>
      <c r="V464" t="s">
        <v>31</v>
      </c>
    </row>
    <row r="465" spans="1:22" ht="15" customHeight="1" x14ac:dyDescent="0.3">
      <c r="A465">
        <v>0.40418259019773417</v>
      </c>
      <c r="B465" t="s">
        <v>24</v>
      </c>
      <c r="C465" t="s">
        <v>24</v>
      </c>
      <c r="D465" t="s">
        <v>26</v>
      </c>
      <c r="E465" t="s">
        <v>32</v>
      </c>
      <c r="F465" t="s">
        <v>40</v>
      </c>
      <c r="G465">
        <v>6</v>
      </c>
      <c r="H465">
        <v>3</v>
      </c>
      <c r="I465">
        <v>3</v>
      </c>
      <c r="J465" s="9">
        <v>5</v>
      </c>
      <c r="K465" s="9">
        <v>5</v>
      </c>
      <c r="L465" s="9">
        <v>1</v>
      </c>
      <c r="M465" s="9">
        <v>2</v>
      </c>
      <c r="N465">
        <v>5</v>
      </c>
      <c r="O465">
        <v>5</v>
      </c>
      <c r="P465">
        <v>5</v>
      </c>
      <c r="Q465">
        <v>5</v>
      </c>
      <c r="R465" s="9" t="s">
        <v>45</v>
      </c>
      <c r="S465">
        <v>0</v>
      </c>
      <c r="T465" t="s">
        <v>30</v>
      </c>
      <c r="U465" t="s">
        <v>36</v>
      </c>
      <c r="V465" t="s">
        <v>31</v>
      </c>
    </row>
    <row r="466" spans="1:22" ht="15" customHeight="1" x14ac:dyDescent="0.3">
      <c r="A466">
        <v>0.30111947614763901</v>
      </c>
      <c r="B466" t="s">
        <v>24</v>
      </c>
      <c r="C466" t="s">
        <v>25</v>
      </c>
      <c r="D466" t="s">
        <v>26</v>
      </c>
      <c r="E466" t="s">
        <v>27</v>
      </c>
      <c r="F466" t="s">
        <v>40</v>
      </c>
      <c r="G466">
        <v>4</v>
      </c>
      <c r="H466">
        <v>9</v>
      </c>
      <c r="I466">
        <v>6</v>
      </c>
      <c r="J466" s="9">
        <v>5</v>
      </c>
      <c r="K466" s="9">
        <v>5</v>
      </c>
      <c r="L466" s="9">
        <v>1</v>
      </c>
      <c r="M466" s="9">
        <v>4</v>
      </c>
      <c r="N466">
        <v>5</v>
      </c>
      <c r="O466">
        <v>5</v>
      </c>
      <c r="P466">
        <v>5</v>
      </c>
      <c r="Q466">
        <v>4</v>
      </c>
      <c r="R466" s="9" t="s">
        <v>45</v>
      </c>
      <c r="S466">
        <v>1</v>
      </c>
      <c r="T466" t="s">
        <v>30</v>
      </c>
      <c r="U466" t="s">
        <v>22</v>
      </c>
      <c r="V466" t="s">
        <v>31</v>
      </c>
    </row>
    <row r="467" spans="1:22" ht="15" customHeight="1" x14ac:dyDescent="0.3">
      <c r="A467">
        <v>0.72468715384440496</v>
      </c>
      <c r="B467" t="s">
        <v>34</v>
      </c>
      <c r="C467" t="s">
        <v>34</v>
      </c>
      <c r="D467" t="s">
        <v>26</v>
      </c>
      <c r="E467" t="s">
        <v>26</v>
      </c>
      <c r="F467" t="s">
        <v>40</v>
      </c>
      <c r="G467">
        <v>8</v>
      </c>
      <c r="H467">
        <v>6</v>
      </c>
      <c r="I467">
        <v>10</v>
      </c>
      <c r="J467" s="9">
        <v>4</v>
      </c>
      <c r="K467" s="9">
        <v>5</v>
      </c>
      <c r="L467" s="9">
        <v>1</v>
      </c>
      <c r="M467" s="9">
        <v>2</v>
      </c>
      <c r="N467">
        <v>4</v>
      </c>
      <c r="O467">
        <v>5</v>
      </c>
      <c r="P467">
        <v>5</v>
      </c>
      <c r="Q467">
        <v>5</v>
      </c>
      <c r="R467" s="9" t="s">
        <v>45</v>
      </c>
      <c r="S467">
        <v>1</v>
      </c>
      <c r="T467" t="s">
        <v>30</v>
      </c>
      <c r="U467" t="s">
        <v>36</v>
      </c>
      <c r="V467" t="s">
        <v>31</v>
      </c>
    </row>
    <row r="468" spans="1:22" ht="15" customHeight="1" x14ac:dyDescent="0.3">
      <c r="A468">
        <v>2.5530581292581234E-2</v>
      </c>
      <c r="B468" t="s">
        <v>25</v>
      </c>
      <c r="C468" t="s">
        <v>25</v>
      </c>
      <c r="D468" t="s">
        <v>26</v>
      </c>
      <c r="E468" t="s">
        <v>27</v>
      </c>
      <c r="F468" t="s">
        <v>40</v>
      </c>
      <c r="G468">
        <v>5</v>
      </c>
      <c r="H468">
        <v>2</v>
      </c>
      <c r="I468">
        <v>4</v>
      </c>
      <c r="J468" s="9">
        <v>5</v>
      </c>
      <c r="K468" s="9">
        <v>5</v>
      </c>
      <c r="L468" s="9">
        <v>3</v>
      </c>
      <c r="M468" s="9">
        <v>4</v>
      </c>
      <c r="N468">
        <v>5</v>
      </c>
      <c r="O468">
        <v>5</v>
      </c>
      <c r="P468">
        <v>3</v>
      </c>
      <c r="Q468">
        <v>4</v>
      </c>
      <c r="R468" s="9" t="s">
        <v>45</v>
      </c>
      <c r="S468">
        <v>0</v>
      </c>
      <c r="T468" t="s">
        <v>35</v>
      </c>
      <c r="U468" t="s">
        <v>36</v>
      </c>
      <c r="V468" t="s">
        <v>31</v>
      </c>
    </row>
    <row r="469" spans="1:22" ht="15" customHeight="1" x14ac:dyDescent="0.3">
      <c r="A469">
        <v>0.99716218525501199</v>
      </c>
      <c r="B469" t="s">
        <v>24</v>
      </c>
      <c r="C469" t="s">
        <v>24</v>
      </c>
      <c r="D469" t="s">
        <v>26</v>
      </c>
      <c r="E469" t="s">
        <v>27</v>
      </c>
      <c r="F469" t="s">
        <v>40</v>
      </c>
      <c r="G469">
        <v>5</v>
      </c>
      <c r="H469">
        <v>4</v>
      </c>
      <c r="I469">
        <v>1</v>
      </c>
      <c r="J469" s="9">
        <v>5</v>
      </c>
      <c r="K469" s="9">
        <v>5</v>
      </c>
      <c r="L469" s="9">
        <v>1</v>
      </c>
      <c r="M469" s="9">
        <v>4</v>
      </c>
      <c r="N469">
        <v>5</v>
      </c>
      <c r="O469">
        <v>5</v>
      </c>
      <c r="P469">
        <v>3</v>
      </c>
      <c r="Q469">
        <v>4</v>
      </c>
      <c r="R469" s="9" t="s">
        <v>45</v>
      </c>
      <c r="S469">
        <v>0</v>
      </c>
      <c r="T469" t="s">
        <v>30</v>
      </c>
      <c r="U469" t="s">
        <v>22</v>
      </c>
      <c r="V469" t="s">
        <v>31</v>
      </c>
    </row>
    <row r="470" spans="1:22" ht="15" customHeight="1" x14ac:dyDescent="0.3">
      <c r="A470">
        <v>1.5170106190635191E-2</v>
      </c>
      <c r="B470" t="s">
        <v>25</v>
      </c>
      <c r="C470" t="s">
        <v>34</v>
      </c>
      <c r="D470" t="s">
        <v>26</v>
      </c>
      <c r="E470" t="s">
        <v>27</v>
      </c>
      <c r="F470" t="s">
        <v>40</v>
      </c>
      <c r="G470">
        <v>6</v>
      </c>
      <c r="H470">
        <v>6</v>
      </c>
      <c r="I470">
        <v>9</v>
      </c>
      <c r="J470" s="9">
        <v>4</v>
      </c>
      <c r="K470" s="9">
        <v>4</v>
      </c>
      <c r="L470" s="9">
        <v>2</v>
      </c>
      <c r="M470" s="9">
        <v>3</v>
      </c>
      <c r="N470">
        <v>4</v>
      </c>
      <c r="O470">
        <v>4</v>
      </c>
      <c r="P470">
        <v>4</v>
      </c>
      <c r="Q470">
        <v>3</v>
      </c>
      <c r="R470" s="9" t="s">
        <v>45</v>
      </c>
      <c r="S470">
        <v>0</v>
      </c>
      <c r="T470" t="s">
        <v>35</v>
      </c>
      <c r="U470" t="s">
        <v>36</v>
      </c>
      <c r="V470" t="s">
        <v>31</v>
      </c>
    </row>
    <row r="471" spans="1:22" ht="15" customHeight="1" x14ac:dyDescent="0.3">
      <c r="A471">
        <v>0.95910540644180742</v>
      </c>
      <c r="B471" t="s">
        <v>37</v>
      </c>
      <c r="C471" t="s">
        <v>37</v>
      </c>
      <c r="D471" t="s">
        <v>26</v>
      </c>
      <c r="E471" t="s">
        <v>26</v>
      </c>
      <c r="F471" t="s">
        <v>40</v>
      </c>
      <c r="G471">
        <v>3</v>
      </c>
      <c r="H471">
        <v>2</v>
      </c>
      <c r="I471">
        <v>5</v>
      </c>
      <c r="J471" s="9">
        <v>1</v>
      </c>
      <c r="K471" s="9">
        <v>1</v>
      </c>
      <c r="L471" s="9">
        <v>2</v>
      </c>
      <c r="M471" s="9">
        <v>1</v>
      </c>
      <c r="N471">
        <v>3</v>
      </c>
      <c r="O471">
        <v>3</v>
      </c>
      <c r="P471">
        <v>4</v>
      </c>
      <c r="Q471">
        <v>3</v>
      </c>
      <c r="R471" s="9" t="s">
        <v>45</v>
      </c>
      <c r="S471">
        <v>0</v>
      </c>
      <c r="T471" t="s">
        <v>35</v>
      </c>
      <c r="U471" t="s">
        <v>36</v>
      </c>
      <c r="V471" t="s">
        <v>31</v>
      </c>
    </row>
    <row r="472" spans="1:22" ht="15" customHeight="1" x14ac:dyDescent="0.3">
      <c r="A472">
        <v>0.10208093372862548</v>
      </c>
      <c r="B472" t="s">
        <v>37</v>
      </c>
      <c r="C472" t="s">
        <v>37</v>
      </c>
      <c r="D472" t="s">
        <v>26</v>
      </c>
      <c r="E472" t="s">
        <v>32</v>
      </c>
      <c r="F472" t="s">
        <v>40</v>
      </c>
      <c r="G472">
        <v>5</v>
      </c>
      <c r="H472">
        <v>7</v>
      </c>
      <c r="I472">
        <v>8</v>
      </c>
      <c r="J472" s="9">
        <v>4</v>
      </c>
      <c r="K472" s="9">
        <v>5</v>
      </c>
      <c r="L472" s="9">
        <v>1</v>
      </c>
      <c r="M472" s="9">
        <v>1</v>
      </c>
      <c r="N472">
        <v>4</v>
      </c>
      <c r="O472">
        <v>5</v>
      </c>
      <c r="P472">
        <v>3</v>
      </c>
      <c r="Q472">
        <v>3</v>
      </c>
      <c r="R472" s="9" t="s">
        <v>45</v>
      </c>
      <c r="S472">
        <v>0</v>
      </c>
      <c r="T472" t="s">
        <v>30</v>
      </c>
      <c r="U472" t="s">
        <v>36</v>
      </c>
      <c r="V472" t="s">
        <v>31</v>
      </c>
    </row>
    <row r="473" spans="1:22" ht="15" customHeight="1" x14ac:dyDescent="0.3">
      <c r="A473">
        <v>0.96986053346660617</v>
      </c>
      <c r="B473" t="s">
        <v>37</v>
      </c>
      <c r="C473" t="s">
        <v>42</v>
      </c>
      <c r="D473" t="s">
        <v>26</v>
      </c>
      <c r="E473" t="s">
        <v>26</v>
      </c>
      <c r="F473" t="s">
        <v>28</v>
      </c>
      <c r="G473">
        <v>1</v>
      </c>
      <c r="H473">
        <v>7</v>
      </c>
      <c r="I473">
        <v>3</v>
      </c>
      <c r="J473" s="9">
        <v>1</v>
      </c>
      <c r="K473" s="9">
        <v>1</v>
      </c>
      <c r="L473" s="9">
        <v>1</v>
      </c>
      <c r="M473" s="9">
        <v>1</v>
      </c>
      <c r="N473">
        <v>3</v>
      </c>
      <c r="O473">
        <v>3</v>
      </c>
      <c r="P473">
        <v>3</v>
      </c>
      <c r="Q473">
        <v>3</v>
      </c>
      <c r="R473" s="9" t="s">
        <v>45</v>
      </c>
      <c r="S473">
        <v>0</v>
      </c>
      <c r="T473" t="s">
        <v>35</v>
      </c>
      <c r="U473" t="s">
        <v>22</v>
      </c>
      <c r="V473" t="s">
        <v>23</v>
      </c>
    </row>
    <row r="474" spans="1:22" ht="15" customHeight="1" x14ac:dyDescent="0.3">
      <c r="A474">
        <v>0.49107607505140705</v>
      </c>
      <c r="B474" t="s">
        <v>25</v>
      </c>
      <c r="C474" t="s">
        <v>25</v>
      </c>
      <c r="D474" t="s">
        <v>26</v>
      </c>
      <c r="E474" t="s">
        <v>26</v>
      </c>
      <c r="F474" t="s">
        <v>40</v>
      </c>
      <c r="G474">
        <v>1</v>
      </c>
      <c r="H474">
        <v>6</v>
      </c>
      <c r="I474">
        <v>3</v>
      </c>
      <c r="J474" s="9">
        <v>4</v>
      </c>
      <c r="K474" s="9">
        <v>5</v>
      </c>
      <c r="L474" s="9">
        <v>4</v>
      </c>
      <c r="M474" s="9">
        <v>2</v>
      </c>
      <c r="N474">
        <v>4</v>
      </c>
      <c r="O474">
        <v>5</v>
      </c>
      <c r="P474">
        <v>4</v>
      </c>
      <c r="Q474">
        <v>4</v>
      </c>
      <c r="R474" s="9" t="s">
        <v>45</v>
      </c>
      <c r="S474">
        <v>0</v>
      </c>
      <c r="T474" t="s">
        <v>30</v>
      </c>
      <c r="U474" t="s">
        <v>36</v>
      </c>
      <c r="V474" t="s">
        <v>31</v>
      </c>
    </row>
    <row r="475" spans="1:22" ht="15" customHeight="1" x14ac:dyDescent="0.3">
      <c r="A475">
        <v>0.46828776670723438</v>
      </c>
      <c r="B475" t="s">
        <v>34</v>
      </c>
      <c r="C475" t="s">
        <v>37</v>
      </c>
      <c r="D475" t="s">
        <v>26</v>
      </c>
      <c r="E475" t="s">
        <v>26</v>
      </c>
      <c r="F475" t="s">
        <v>39</v>
      </c>
      <c r="G475">
        <v>10</v>
      </c>
      <c r="H475">
        <v>6</v>
      </c>
      <c r="I475">
        <v>9</v>
      </c>
      <c r="J475" s="9">
        <v>4</v>
      </c>
      <c r="K475" s="9">
        <v>3</v>
      </c>
      <c r="L475" s="9">
        <v>1</v>
      </c>
      <c r="M475" s="9">
        <v>2</v>
      </c>
      <c r="N475">
        <v>4</v>
      </c>
      <c r="O475">
        <v>3</v>
      </c>
      <c r="P475">
        <v>3</v>
      </c>
      <c r="Q475">
        <v>4</v>
      </c>
      <c r="R475" s="9" t="s">
        <v>45</v>
      </c>
      <c r="S475">
        <v>0</v>
      </c>
      <c r="T475" t="s">
        <v>35</v>
      </c>
      <c r="U475" t="s">
        <v>36</v>
      </c>
      <c r="V475" t="s">
        <v>31</v>
      </c>
    </row>
    <row r="476" spans="1:22" ht="15" customHeight="1" x14ac:dyDescent="0.3">
      <c r="A476">
        <v>0.73338573821320541</v>
      </c>
      <c r="B476" t="s">
        <v>24</v>
      </c>
      <c r="C476" t="s">
        <v>34</v>
      </c>
      <c r="D476" t="s">
        <v>26</v>
      </c>
      <c r="E476" t="s">
        <v>26</v>
      </c>
      <c r="F476" t="s">
        <v>40</v>
      </c>
      <c r="G476">
        <v>7</v>
      </c>
      <c r="H476">
        <v>8</v>
      </c>
      <c r="I476">
        <v>2</v>
      </c>
      <c r="J476" s="9">
        <v>5</v>
      </c>
      <c r="K476" s="9">
        <v>5</v>
      </c>
      <c r="L476" s="9">
        <v>1</v>
      </c>
      <c r="M476" s="9">
        <v>2</v>
      </c>
      <c r="N476">
        <v>5</v>
      </c>
      <c r="O476">
        <v>5</v>
      </c>
      <c r="P476">
        <v>5</v>
      </c>
      <c r="Q476">
        <v>4</v>
      </c>
      <c r="R476" s="9" t="s">
        <v>45</v>
      </c>
      <c r="S476">
        <v>0</v>
      </c>
      <c r="T476" t="s">
        <v>30</v>
      </c>
      <c r="U476" t="s">
        <v>36</v>
      </c>
      <c r="V476" t="s">
        <v>31</v>
      </c>
    </row>
    <row r="477" spans="1:22" ht="15" customHeight="1" x14ac:dyDescent="0.3">
      <c r="A477">
        <v>0.6036232296218409</v>
      </c>
      <c r="B477" t="s">
        <v>37</v>
      </c>
      <c r="C477" t="s">
        <v>42</v>
      </c>
      <c r="D477" t="s">
        <v>26</v>
      </c>
      <c r="E477" t="s">
        <v>27</v>
      </c>
      <c r="F477" t="s">
        <v>41</v>
      </c>
      <c r="G477">
        <v>10</v>
      </c>
      <c r="H477">
        <v>6</v>
      </c>
      <c r="I477">
        <v>10</v>
      </c>
      <c r="J477" s="9">
        <v>5</v>
      </c>
      <c r="K477" s="9">
        <v>5</v>
      </c>
      <c r="L477" s="9">
        <v>1</v>
      </c>
      <c r="M477" s="9">
        <v>2</v>
      </c>
      <c r="N477">
        <v>5</v>
      </c>
      <c r="O477">
        <v>5</v>
      </c>
      <c r="P477">
        <v>5</v>
      </c>
      <c r="Q477">
        <v>5</v>
      </c>
      <c r="R477" s="9" t="s">
        <v>45</v>
      </c>
      <c r="S477">
        <v>1</v>
      </c>
      <c r="T477" t="s">
        <v>30</v>
      </c>
      <c r="U477" t="s">
        <v>36</v>
      </c>
      <c r="V477" t="s">
        <v>31</v>
      </c>
    </row>
    <row r="478" spans="1:22" ht="15" customHeight="1" x14ac:dyDescent="0.3">
      <c r="A478">
        <v>0.98790901574358003</v>
      </c>
      <c r="B478" t="s">
        <v>25</v>
      </c>
      <c r="C478" t="s">
        <v>37</v>
      </c>
      <c r="D478" t="s">
        <v>26</v>
      </c>
      <c r="E478" t="s">
        <v>32</v>
      </c>
      <c r="F478" t="s">
        <v>40</v>
      </c>
      <c r="G478">
        <v>10</v>
      </c>
      <c r="H478">
        <v>3</v>
      </c>
      <c r="I478">
        <v>6</v>
      </c>
      <c r="J478" s="9">
        <v>4</v>
      </c>
      <c r="K478" s="9">
        <v>5</v>
      </c>
      <c r="L478" s="9">
        <v>4</v>
      </c>
      <c r="M478" s="9">
        <v>2</v>
      </c>
      <c r="N478">
        <v>4</v>
      </c>
      <c r="O478">
        <v>5</v>
      </c>
      <c r="P478">
        <v>4</v>
      </c>
      <c r="Q478">
        <v>5</v>
      </c>
      <c r="R478" s="9" t="s">
        <v>45</v>
      </c>
      <c r="S478">
        <v>0</v>
      </c>
      <c r="T478" t="s">
        <v>35</v>
      </c>
      <c r="U478" t="s">
        <v>22</v>
      </c>
      <c r="V478" t="s">
        <v>31</v>
      </c>
    </row>
    <row r="479" spans="1:22" ht="15" customHeight="1" x14ac:dyDescent="0.3">
      <c r="A479">
        <v>0.8276177945065375</v>
      </c>
      <c r="B479" t="s">
        <v>25</v>
      </c>
      <c r="C479" t="s">
        <v>34</v>
      </c>
      <c r="D479" t="s">
        <v>32</v>
      </c>
      <c r="E479" t="s">
        <v>32</v>
      </c>
      <c r="F479" t="s">
        <v>28</v>
      </c>
      <c r="G479">
        <v>5</v>
      </c>
      <c r="H479">
        <v>4</v>
      </c>
      <c r="I479">
        <v>9</v>
      </c>
      <c r="J479" s="9">
        <v>5</v>
      </c>
      <c r="K479" s="9">
        <v>5</v>
      </c>
      <c r="L479" s="9">
        <v>1</v>
      </c>
      <c r="M479" s="9">
        <v>1</v>
      </c>
      <c r="N479">
        <v>5</v>
      </c>
      <c r="O479">
        <v>5</v>
      </c>
      <c r="P479">
        <v>3</v>
      </c>
      <c r="Q479">
        <v>3</v>
      </c>
      <c r="R479" s="9" t="s">
        <v>46</v>
      </c>
      <c r="S479">
        <v>0</v>
      </c>
      <c r="T479" t="s">
        <v>30</v>
      </c>
      <c r="U479" t="s">
        <v>36</v>
      </c>
      <c r="V479" t="s">
        <v>31</v>
      </c>
    </row>
    <row r="480" spans="1:22" ht="15" customHeight="1" x14ac:dyDescent="0.3">
      <c r="A480">
        <v>0.99309334190408338</v>
      </c>
      <c r="B480" t="s">
        <v>24</v>
      </c>
      <c r="C480" t="s">
        <v>24</v>
      </c>
      <c r="D480" t="s">
        <v>26</v>
      </c>
      <c r="E480" t="s">
        <v>26</v>
      </c>
      <c r="F480" t="s">
        <v>28</v>
      </c>
      <c r="G480">
        <v>10</v>
      </c>
      <c r="H480">
        <v>2</v>
      </c>
      <c r="I480">
        <v>8</v>
      </c>
      <c r="J480" s="9">
        <v>4</v>
      </c>
      <c r="K480" s="9">
        <v>5</v>
      </c>
      <c r="L480" s="9">
        <v>1</v>
      </c>
      <c r="M480" s="9">
        <v>2</v>
      </c>
      <c r="N480">
        <v>4</v>
      </c>
      <c r="O480">
        <v>5</v>
      </c>
      <c r="P480">
        <v>5</v>
      </c>
      <c r="Q480">
        <v>4</v>
      </c>
      <c r="R480" s="9" t="s">
        <v>46</v>
      </c>
      <c r="S480">
        <v>0</v>
      </c>
      <c r="T480" t="s">
        <v>30</v>
      </c>
      <c r="U480" t="s">
        <v>36</v>
      </c>
      <c r="V480" t="s">
        <v>31</v>
      </c>
    </row>
    <row r="481" spans="1:22" ht="15" customHeight="1" x14ac:dyDescent="0.3">
      <c r="A481">
        <v>0.90200979016146743</v>
      </c>
      <c r="B481" t="s">
        <v>34</v>
      </c>
      <c r="C481" t="s">
        <v>24</v>
      </c>
      <c r="D481" t="s">
        <v>32</v>
      </c>
      <c r="E481" t="s">
        <v>32</v>
      </c>
      <c r="F481" t="s">
        <v>28</v>
      </c>
      <c r="G481">
        <v>10</v>
      </c>
      <c r="H481">
        <v>8</v>
      </c>
      <c r="I481">
        <v>4</v>
      </c>
      <c r="J481" s="9">
        <v>3</v>
      </c>
      <c r="K481" s="9">
        <v>5</v>
      </c>
      <c r="L481" s="9">
        <v>4</v>
      </c>
      <c r="M481" s="9">
        <v>2</v>
      </c>
      <c r="N481">
        <v>3</v>
      </c>
      <c r="O481">
        <v>5</v>
      </c>
      <c r="P481">
        <v>4</v>
      </c>
      <c r="Q481">
        <v>5</v>
      </c>
      <c r="R481" s="9" t="s">
        <v>46</v>
      </c>
      <c r="S481">
        <v>1</v>
      </c>
      <c r="T481" t="s">
        <v>30</v>
      </c>
      <c r="U481" t="s">
        <v>22</v>
      </c>
      <c r="V481" t="s">
        <v>23</v>
      </c>
    </row>
    <row r="482" spans="1:22" ht="15" customHeight="1" x14ac:dyDescent="0.3">
      <c r="A482">
        <v>0.19670889176512762</v>
      </c>
      <c r="B482" t="s">
        <v>24</v>
      </c>
      <c r="C482" t="s">
        <v>24</v>
      </c>
      <c r="D482" t="s">
        <v>26</v>
      </c>
      <c r="E482" t="s">
        <v>27</v>
      </c>
      <c r="F482" t="s">
        <v>41</v>
      </c>
      <c r="G482">
        <v>8</v>
      </c>
      <c r="H482">
        <v>9</v>
      </c>
      <c r="I482">
        <v>9</v>
      </c>
      <c r="J482" s="9">
        <v>4</v>
      </c>
      <c r="K482" s="9">
        <v>4</v>
      </c>
      <c r="L482" s="9">
        <v>4</v>
      </c>
      <c r="M482" s="9">
        <v>2</v>
      </c>
      <c r="N482">
        <v>4</v>
      </c>
      <c r="O482">
        <v>4</v>
      </c>
      <c r="P482">
        <v>4</v>
      </c>
      <c r="Q482">
        <v>5</v>
      </c>
      <c r="R482" s="9" t="s">
        <v>46</v>
      </c>
      <c r="S482">
        <v>1</v>
      </c>
      <c r="T482" t="s">
        <v>30</v>
      </c>
      <c r="U482" t="s">
        <v>36</v>
      </c>
      <c r="V482" t="s">
        <v>31</v>
      </c>
    </row>
    <row r="483" spans="1:22" ht="15" customHeight="1" x14ac:dyDescent="0.3">
      <c r="A483">
        <v>0.36770475042191997</v>
      </c>
      <c r="B483" t="s">
        <v>37</v>
      </c>
      <c r="C483" t="s">
        <v>25</v>
      </c>
      <c r="D483" t="s">
        <v>32</v>
      </c>
      <c r="E483" t="s">
        <v>32</v>
      </c>
      <c r="F483" t="s">
        <v>33</v>
      </c>
      <c r="G483">
        <v>4</v>
      </c>
      <c r="H483">
        <v>7</v>
      </c>
      <c r="I483">
        <v>2</v>
      </c>
      <c r="J483" s="9">
        <v>5</v>
      </c>
      <c r="K483" s="9">
        <v>3</v>
      </c>
      <c r="L483" s="9">
        <v>1</v>
      </c>
      <c r="M483" s="9">
        <v>2</v>
      </c>
      <c r="N483">
        <v>5</v>
      </c>
      <c r="O483">
        <v>3</v>
      </c>
      <c r="P483">
        <v>3</v>
      </c>
      <c r="Q483">
        <v>5</v>
      </c>
      <c r="R483" s="9" t="s">
        <v>46</v>
      </c>
      <c r="S483">
        <v>0</v>
      </c>
      <c r="T483" t="s">
        <v>30</v>
      </c>
      <c r="U483" t="s">
        <v>36</v>
      </c>
      <c r="V483" t="s">
        <v>23</v>
      </c>
    </row>
    <row r="484" spans="1:22" ht="15" customHeight="1" x14ac:dyDescent="0.3">
      <c r="A484">
        <v>0.90548727792807382</v>
      </c>
      <c r="B484" t="s">
        <v>34</v>
      </c>
      <c r="C484" t="s">
        <v>25</v>
      </c>
      <c r="D484" t="s">
        <v>32</v>
      </c>
      <c r="E484" t="s">
        <v>32</v>
      </c>
      <c r="F484" t="s">
        <v>28</v>
      </c>
      <c r="G484">
        <v>10</v>
      </c>
      <c r="H484">
        <v>8</v>
      </c>
      <c r="I484">
        <v>8</v>
      </c>
      <c r="J484" s="9">
        <v>5</v>
      </c>
      <c r="K484" s="9">
        <v>5</v>
      </c>
      <c r="L484" s="9">
        <v>1</v>
      </c>
      <c r="M484" s="9">
        <v>3</v>
      </c>
      <c r="N484">
        <v>5</v>
      </c>
      <c r="O484">
        <v>5</v>
      </c>
      <c r="P484">
        <v>5</v>
      </c>
      <c r="Q484">
        <v>3</v>
      </c>
      <c r="R484" s="9" t="s">
        <v>46</v>
      </c>
      <c r="S484">
        <v>0</v>
      </c>
      <c r="T484" t="s">
        <v>30</v>
      </c>
      <c r="U484" t="s">
        <v>36</v>
      </c>
      <c r="V484" t="s">
        <v>31</v>
      </c>
    </row>
    <row r="485" spans="1:22" ht="15" customHeight="1" x14ac:dyDescent="0.3">
      <c r="A485">
        <v>0.56781371349617238</v>
      </c>
      <c r="B485" t="s">
        <v>24</v>
      </c>
      <c r="C485" t="s">
        <v>24</v>
      </c>
      <c r="D485" t="s">
        <v>32</v>
      </c>
      <c r="E485" t="s">
        <v>27</v>
      </c>
      <c r="F485" t="s">
        <v>28</v>
      </c>
      <c r="G485">
        <v>10</v>
      </c>
      <c r="H485">
        <v>6</v>
      </c>
      <c r="I485">
        <v>1</v>
      </c>
      <c r="J485" s="9">
        <v>4</v>
      </c>
      <c r="K485" s="9">
        <v>5</v>
      </c>
      <c r="L485" s="9">
        <v>1</v>
      </c>
      <c r="M485" s="9">
        <v>2</v>
      </c>
      <c r="N485">
        <v>4</v>
      </c>
      <c r="O485">
        <v>5</v>
      </c>
      <c r="P485">
        <v>3</v>
      </c>
      <c r="Q485">
        <v>5</v>
      </c>
      <c r="R485" s="9" t="s">
        <v>46</v>
      </c>
      <c r="S485">
        <v>1</v>
      </c>
      <c r="T485" t="s">
        <v>30</v>
      </c>
      <c r="U485" t="s">
        <v>36</v>
      </c>
      <c r="V485" t="s">
        <v>31</v>
      </c>
    </row>
    <row r="486" spans="1:22" ht="15" customHeight="1" x14ac:dyDescent="0.3">
      <c r="A486">
        <v>0.45916196880187132</v>
      </c>
      <c r="B486" t="s">
        <v>24</v>
      </c>
      <c r="C486" t="s">
        <v>24</v>
      </c>
      <c r="D486" t="s">
        <v>32</v>
      </c>
      <c r="E486" t="s">
        <v>26</v>
      </c>
      <c r="F486" t="s">
        <v>28</v>
      </c>
      <c r="G486">
        <v>5</v>
      </c>
      <c r="H486">
        <v>7</v>
      </c>
      <c r="I486">
        <v>1</v>
      </c>
      <c r="J486" s="9">
        <v>5</v>
      </c>
      <c r="K486" s="9">
        <v>5</v>
      </c>
      <c r="L486" s="9">
        <v>4</v>
      </c>
      <c r="M486" s="9">
        <v>4</v>
      </c>
      <c r="N486">
        <v>5</v>
      </c>
      <c r="O486">
        <v>5</v>
      </c>
      <c r="P486">
        <v>4</v>
      </c>
      <c r="Q486">
        <v>4</v>
      </c>
      <c r="R486" s="9" t="s">
        <v>46</v>
      </c>
      <c r="S486">
        <v>0</v>
      </c>
      <c r="T486" t="s">
        <v>30</v>
      </c>
      <c r="U486" t="s">
        <v>36</v>
      </c>
      <c r="V486" t="s">
        <v>31</v>
      </c>
    </row>
    <row r="487" spans="1:22" ht="15" customHeight="1" x14ac:dyDescent="0.3">
      <c r="A487">
        <v>0.52579584440439742</v>
      </c>
      <c r="B487" t="s">
        <v>25</v>
      </c>
      <c r="C487" t="s">
        <v>25</v>
      </c>
      <c r="D487" t="s">
        <v>32</v>
      </c>
      <c r="E487" t="s">
        <v>26</v>
      </c>
      <c r="F487" t="s">
        <v>40</v>
      </c>
      <c r="G487">
        <v>9</v>
      </c>
      <c r="H487">
        <v>9</v>
      </c>
      <c r="I487">
        <v>9</v>
      </c>
      <c r="J487" s="9">
        <v>5</v>
      </c>
      <c r="K487" s="9">
        <v>5</v>
      </c>
      <c r="L487" s="9">
        <v>1</v>
      </c>
      <c r="M487" s="9">
        <v>2</v>
      </c>
      <c r="N487">
        <v>5</v>
      </c>
      <c r="O487">
        <v>5</v>
      </c>
      <c r="P487">
        <v>5</v>
      </c>
      <c r="Q487">
        <v>5</v>
      </c>
      <c r="R487" s="9" t="s">
        <v>46</v>
      </c>
      <c r="S487">
        <v>1</v>
      </c>
      <c r="T487" t="s">
        <v>35</v>
      </c>
      <c r="U487" t="s">
        <v>36</v>
      </c>
      <c r="V487" t="s">
        <v>31</v>
      </c>
    </row>
    <row r="488" spans="1:22" ht="15" customHeight="1" x14ac:dyDescent="0.3">
      <c r="A488">
        <v>0.61572451717029164</v>
      </c>
      <c r="B488" t="s">
        <v>24</v>
      </c>
      <c r="C488" t="s">
        <v>24</v>
      </c>
      <c r="D488" t="s">
        <v>32</v>
      </c>
      <c r="E488" t="s">
        <v>27</v>
      </c>
      <c r="F488" t="s">
        <v>28</v>
      </c>
      <c r="G488">
        <v>6</v>
      </c>
      <c r="H488">
        <v>10</v>
      </c>
      <c r="I488">
        <v>10</v>
      </c>
      <c r="J488" s="9">
        <v>5</v>
      </c>
      <c r="K488" s="9">
        <v>5</v>
      </c>
      <c r="L488" s="9">
        <v>1</v>
      </c>
      <c r="M488" s="9">
        <v>2</v>
      </c>
      <c r="N488">
        <v>5</v>
      </c>
      <c r="O488">
        <v>5</v>
      </c>
      <c r="P488">
        <v>3</v>
      </c>
      <c r="Q488">
        <v>5</v>
      </c>
      <c r="R488" s="9" t="s">
        <v>46</v>
      </c>
      <c r="S488">
        <v>0</v>
      </c>
      <c r="T488" t="s">
        <v>30</v>
      </c>
      <c r="U488" t="s">
        <v>22</v>
      </c>
      <c r="V488" t="s">
        <v>31</v>
      </c>
    </row>
    <row r="489" spans="1:22" ht="15" customHeight="1" x14ac:dyDescent="0.3">
      <c r="A489">
        <v>0.95493129903163632</v>
      </c>
      <c r="B489" t="s">
        <v>34</v>
      </c>
      <c r="C489" t="s">
        <v>34</v>
      </c>
      <c r="D489" t="s">
        <v>32</v>
      </c>
      <c r="E489" t="s">
        <v>32</v>
      </c>
      <c r="F489" t="s">
        <v>38</v>
      </c>
      <c r="G489">
        <v>9</v>
      </c>
      <c r="H489">
        <v>5</v>
      </c>
      <c r="I489">
        <v>9</v>
      </c>
      <c r="J489" s="9">
        <v>2</v>
      </c>
      <c r="K489" s="9">
        <v>5</v>
      </c>
      <c r="L489" s="9">
        <v>1</v>
      </c>
      <c r="M489" s="9">
        <v>2</v>
      </c>
      <c r="N489">
        <v>4</v>
      </c>
      <c r="O489">
        <v>5</v>
      </c>
      <c r="P489">
        <v>3</v>
      </c>
      <c r="Q489">
        <v>5</v>
      </c>
      <c r="R489" s="9" t="s">
        <v>46</v>
      </c>
      <c r="S489">
        <v>0</v>
      </c>
      <c r="T489" t="s">
        <v>30</v>
      </c>
      <c r="U489" t="s">
        <v>36</v>
      </c>
      <c r="V489" t="s">
        <v>31</v>
      </c>
    </row>
    <row r="490" spans="1:22" ht="15" customHeight="1" x14ac:dyDescent="0.3">
      <c r="A490">
        <v>0.50207321333220045</v>
      </c>
      <c r="B490" t="s">
        <v>34</v>
      </c>
      <c r="C490" t="s">
        <v>34</v>
      </c>
      <c r="D490" t="s">
        <v>32</v>
      </c>
      <c r="E490" t="s">
        <v>27</v>
      </c>
      <c r="F490" t="s">
        <v>40</v>
      </c>
      <c r="G490">
        <v>9</v>
      </c>
      <c r="H490">
        <v>8</v>
      </c>
      <c r="I490">
        <v>8</v>
      </c>
      <c r="J490" s="9">
        <v>1</v>
      </c>
      <c r="K490" s="9">
        <v>5</v>
      </c>
      <c r="L490" s="9">
        <v>1</v>
      </c>
      <c r="M490" s="9">
        <v>1</v>
      </c>
      <c r="N490">
        <v>3</v>
      </c>
      <c r="O490">
        <v>5</v>
      </c>
      <c r="P490">
        <v>3</v>
      </c>
      <c r="Q490">
        <v>3</v>
      </c>
      <c r="R490" s="9" t="s">
        <v>46</v>
      </c>
      <c r="S490">
        <v>0</v>
      </c>
      <c r="T490" t="s">
        <v>35</v>
      </c>
      <c r="U490" t="s">
        <v>22</v>
      </c>
      <c r="V490" t="s">
        <v>23</v>
      </c>
    </row>
    <row r="491" spans="1:22" ht="15" customHeight="1" x14ac:dyDescent="0.3">
      <c r="A491">
        <v>0.4187890392944239</v>
      </c>
      <c r="B491" t="s">
        <v>34</v>
      </c>
      <c r="C491" t="s">
        <v>25</v>
      </c>
      <c r="D491" t="s">
        <v>32</v>
      </c>
      <c r="E491" t="s">
        <v>27</v>
      </c>
      <c r="F491" t="s">
        <v>33</v>
      </c>
      <c r="G491">
        <v>5</v>
      </c>
      <c r="H491">
        <v>10</v>
      </c>
      <c r="I491">
        <v>9</v>
      </c>
      <c r="J491" s="9">
        <v>1</v>
      </c>
      <c r="K491" s="9">
        <v>5</v>
      </c>
      <c r="L491" s="9">
        <v>1</v>
      </c>
      <c r="M491" s="9">
        <v>2</v>
      </c>
      <c r="N491">
        <v>3</v>
      </c>
      <c r="O491">
        <v>5</v>
      </c>
      <c r="P491">
        <v>3</v>
      </c>
      <c r="Q491">
        <v>5</v>
      </c>
      <c r="R491" s="9" t="s">
        <v>46</v>
      </c>
      <c r="S491">
        <v>0</v>
      </c>
      <c r="T491" t="s">
        <v>30</v>
      </c>
      <c r="U491" t="s">
        <v>36</v>
      </c>
      <c r="V491" t="s">
        <v>31</v>
      </c>
    </row>
    <row r="492" spans="1:22" ht="15" customHeight="1" x14ac:dyDescent="0.3">
      <c r="A492">
        <v>0.9038672533229104</v>
      </c>
      <c r="B492" t="s">
        <v>24</v>
      </c>
      <c r="C492" t="s">
        <v>24</v>
      </c>
      <c r="D492" t="s">
        <v>32</v>
      </c>
      <c r="E492" t="s">
        <v>26</v>
      </c>
      <c r="F492" t="s">
        <v>33</v>
      </c>
      <c r="G492">
        <v>10</v>
      </c>
      <c r="H492">
        <v>9</v>
      </c>
      <c r="I492">
        <v>6</v>
      </c>
      <c r="J492" s="9">
        <v>3</v>
      </c>
      <c r="K492" s="9">
        <v>3</v>
      </c>
      <c r="L492" s="9">
        <v>3</v>
      </c>
      <c r="M492" s="9">
        <v>2</v>
      </c>
      <c r="N492">
        <v>3</v>
      </c>
      <c r="O492">
        <v>3</v>
      </c>
      <c r="P492">
        <v>3</v>
      </c>
      <c r="Q492">
        <v>5</v>
      </c>
      <c r="R492" s="9" t="s">
        <v>46</v>
      </c>
      <c r="S492">
        <v>0</v>
      </c>
      <c r="T492" t="s">
        <v>30</v>
      </c>
      <c r="U492" t="s">
        <v>36</v>
      </c>
      <c r="V492" t="s">
        <v>31</v>
      </c>
    </row>
    <row r="493" spans="1:22" ht="15" customHeight="1" x14ac:dyDescent="0.3">
      <c r="A493">
        <v>0.93458600108954859</v>
      </c>
      <c r="B493" t="s">
        <v>25</v>
      </c>
      <c r="C493" t="s">
        <v>25</v>
      </c>
      <c r="D493" t="s">
        <v>32</v>
      </c>
      <c r="E493" t="s">
        <v>32</v>
      </c>
      <c r="F493" t="s">
        <v>40</v>
      </c>
      <c r="G493">
        <v>9</v>
      </c>
      <c r="H493">
        <v>6</v>
      </c>
      <c r="I493">
        <v>7</v>
      </c>
      <c r="J493" s="9">
        <v>5</v>
      </c>
      <c r="K493" s="9">
        <v>5</v>
      </c>
      <c r="L493" s="9">
        <v>1</v>
      </c>
      <c r="M493" s="9">
        <v>2</v>
      </c>
      <c r="N493">
        <v>5</v>
      </c>
      <c r="O493">
        <v>5</v>
      </c>
      <c r="P493">
        <v>5</v>
      </c>
      <c r="Q493">
        <v>5</v>
      </c>
      <c r="R493" s="9" t="s">
        <v>46</v>
      </c>
      <c r="S493">
        <v>0</v>
      </c>
      <c r="T493" t="s">
        <v>30</v>
      </c>
      <c r="U493" t="s">
        <v>36</v>
      </c>
      <c r="V493" t="s">
        <v>31</v>
      </c>
    </row>
    <row r="494" spans="1:22" ht="15" customHeight="1" x14ac:dyDescent="0.3">
      <c r="A494">
        <v>0.19408839651303245</v>
      </c>
      <c r="B494" t="s">
        <v>25</v>
      </c>
      <c r="C494" t="s">
        <v>24</v>
      </c>
      <c r="D494" t="s">
        <v>32</v>
      </c>
      <c r="E494" t="s">
        <v>27</v>
      </c>
      <c r="F494" t="s">
        <v>40</v>
      </c>
      <c r="G494">
        <v>2</v>
      </c>
      <c r="H494">
        <v>10</v>
      </c>
      <c r="I494">
        <v>2</v>
      </c>
      <c r="J494" s="9">
        <v>5</v>
      </c>
      <c r="K494" s="9">
        <v>5</v>
      </c>
      <c r="L494" s="9">
        <v>1</v>
      </c>
      <c r="M494" s="9">
        <v>2</v>
      </c>
      <c r="N494">
        <v>5</v>
      </c>
      <c r="O494">
        <v>5</v>
      </c>
      <c r="P494">
        <v>3</v>
      </c>
      <c r="Q494">
        <v>5</v>
      </c>
      <c r="R494" s="9" t="s">
        <v>46</v>
      </c>
      <c r="S494">
        <v>1</v>
      </c>
      <c r="T494" t="s">
        <v>30</v>
      </c>
      <c r="U494" t="s">
        <v>36</v>
      </c>
      <c r="V494" t="s">
        <v>23</v>
      </c>
    </row>
    <row r="495" spans="1:22" ht="15" customHeight="1" x14ac:dyDescent="0.3">
      <c r="A495">
        <v>9.4729159434904564E-2</v>
      </c>
      <c r="B495" t="s">
        <v>37</v>
      </c>
      <c r="C495" t="s">
        <v>37</v>
      </c>
      <c r="D495" t="s">
        <v>32</v>
      </c>
      <c r="E495" t="s">
        <v>27</v>
      </c>
      <c r="F495" t="s">
        <v>39</v>
      </c>
      <c r="G495">
        <v>10</v>
      </c>
      <c r="H495">
        <v>7</v>
      </c>
      <c r="I495">
        <v>2</v>
      </c>
      <c r="J495" s="9">
        <v>5</v>
      </c>
      <c r="K495" s="9">
        <v>5</v>
      </c>
      <c r="L495" s="9">
        <v>4</v>
      </c>
      <c r="M495" s="9">
        <v>2</v>
      </c>
      <c r="N495">
        <v>5</v>
      </c>
      <c r="O495">
        <v>5</v>
      </c>
      <c r="P495">
        <v>4</v>
      </c>
      <c r="Q495">
        <v>4</v>
      </c>
      <c r="R495" s="9" t="s">
        <v>46</v>
      </c>
      <c r="S495">
        <v>0</v>
      </c>
      <c r="T495" t="s">
        <v>30</v>
      </c>
      <c r="U495" t="s">
        <v>36</v>
      </c>
      <c r="V495" t="s">
        <v>31</v>
      </c>
    </row>
    <row r="496" spans="1:22" ht="15" customHeight="1" x14ac:dyDescent="0.3">
      <c r="A496">
        <v>0.48429824908869401</v>
      </c>
      <c r="B496" t="s">
        <v>37</v>
      </c>
      <c r="C496" t="s">
        <v>37</v>
      </c>
      <c r="D496" t="s">
        <v>32</v>
      </c>
      <c r="E496" t="s">
        <v>32</v>
      </c>
      <c r="F496" t="s">
        <v>28</v>
      </c>
      <c r="G496">
        <v>5</v>
      </c>
      <c r="H496">
        <v>5</v>
      </c>
      <c r="I496">
        <v>9</v>
      </c>
      <c r="J496" s="9">
        <v>5</v>
      </c>
      <c r="K496" s="9">
        <v>5</v>
      </c>
      <c r="L496" s="9">
        <v>4</v>
      </c>
      <c r="M496" s="9">
        <v>2</v>
      </c>
      <c r="N496">
        <v>5</v>
      </c>
      <c r="O496">
        <v>5</v>
      </c>
      <c r="P496">
        <v>4</v>
      </c>
      <c r="Q496">
        <v>4</v>
      </c>
      <c r="R496" s="9" t="s">
        <v>46</v>
      </c>
      <c r="S496">
        <v>0</v>
      </c>
      <c r="T496" t="s">
        <v>30</v>
      </c>
      <c r="U496" t="s">
        <v>22</v>
      </c>
      <c r="V496" t="s">
        <v>23</v>
      </c>
    </row>
    <row r="497" spans="1:22" ht="15" customHeight="1" x14ac:dyDescent="0.3">
      <c r="A497">
        <v>0.41476932346575612</v>
      </c>
      <c r="B497" t="s">
        <v>37</v>
      </c>
      <c r="C497" t="s">
        <v>34</v>
      </c>
      <c r="D497" t="s">
        <v>32</v>
      </c>
      <c r="E497" t="s">
        <v>27</v>
      </c>
      <c r="F497" t="s">
        <v>28</v>
      </c>
      <c r="G497">
        <v>5</v>
      </c>
      <c r="H497">
        <v>6</v>
      </c>
      <c r="I497">
        <v>1</v>
      </c>
      <c r="J497" s="9">
        <v>5</v>
      </c>
      <c r="K497" s="9">
        <v>5</v>
      </c>
      <c r="L497" s="9">
        <v>1</v>
      </c>
      <c r="M497" s="9">
        <v>2</v>
      </c>
      <c r="N497">
        <v>5</v>
      </c>
      <c r="O497">
        <v>5</v>
      </c>
      <c r="P497">
        <v>5</v>
      </c>
      <c r="Q497">
        <v>5</v>
      </c>
      <c r="R497" s="9" t="s">
        <v>46</v>
      </c>
      <c r="S497">
        <v>0</v>
      </c>
      <c r="T497" t="s">
        <v>35</v>
      </c>
      <c r="U497" t="s">
        <v>22</v>
      </c>
      <c r="V497" t="s">
        <v>23</v>
      </c>
    </row>
    <row r="498" spans="1:22" ht="15" customHeight="1" x14ac:dyDescent="0.3">
      <c r="A498">
        <v>0.16832360914684585</v>
      </c>
      <c r="B498" t="s">
        <v>25</v>
      </c>
      <c r="C498" t="s">
        <v>34</v>
      </c>
      <c r="D498" t="s">
        <v>32</v>
      </c>
      <c r="E498" t="s">
        <v>26</v>
      </c>
      <c r="F498" t="s">
        <v>41</v>
      </c>
      <c r="G498">
        <v>4</v>
      </c>
      <c r="H498">
        <v>3</v>
      </c>
      <c r="I498">
        <v>8</v>
      </c>
      <c r="J498" s="9">
        <v>5</v>
      </c>
      <c r="K498" s="9">
        <v>5</v>
      </c>
      <c r="L498" s="9">
        <v>1</v>
      </c>
      <c r="M498" s="9">
        <v>2</v>
      </c>
      <c r="N498">
        <v>5</v>
      </c>
      <c r="O498">
        <v>5</v>
      </c>
      <c r="P498">
        <v>5</v>
      </c>
      <c r="Q498">
        <v>4</v>
      </c>
      <c r="R498" s="9" t="s">
        <v>46</v>
      </c>
      <c r="S498">
        <v>0</v>
      </c>
      <c r="T498" t="s">
        <v>35</v>
      </c>
      <c r="U498" t="s">
        <v>36</v>
      </c>
      <c r="V498" t="s">
        <v>31</v>
      </c>
    </row>
    <row r="499" spans="1:22" ht="15" customHeight="1" x14ac:dyDescent="0.3">
      <c r="A499">
        <v>0.93655186559952219</v>
      </c>
      <c r="B499" t="s">
        <v>25</v>
      </c>
      <c r="C499" t="s">
        <v>25</v>
      </c>
      <c r="D499" t="s">
        <v>32</v>
      </c>
      <c r="E499" t="s">
        <v>32</v>
      </c>
      <c r="F499" t="s">
        <v>28</v>
      </c>
      <c r="G499">
        <v>9</v>
      </c>
      <c r="H499">
        <v>10</v>
      </c>
      <c r="I499">
        <v>8</v>
      </c>
      <c r="J499" s="9">
        <v>5</v>
      </c>
      <c r="K499" s="9">
        <v>5</v>
      </c>
      <c r="L499" s="9">
        <v>1</v>
      </c>
      <c r="M499" s="9">
        <v>4</v>
      </c>
      <c r="N499">
        <v>5</v>
      </c>
      <c r="O499">
        <v>5</v>
      </c>
      <c r="P499">
        <v>5</v>
      </c>
      <c r="Q499">
        <v>4</v>
      </c>
      <c r="R499" s="9" t="s">
        <v>46</v>
      </c>
      <c r="S499">
        <v>1</v>
      </c>
      <c r="T499" t="s">
        <v>30</v>
      </c>
      <c r="U499" t="s">
        <v>36</v>
      </c>
      <c r="V499" t="s">
        <v>31</v>
      </c>
    </row>
    <row r="500" spans="1:22" ht="15" customHeight="1" x14ac:dyDescent="0.3">
      <c r="A500">
        <v>0.89434111417732343</v>
      </c>
      <c r="B500" t="s">
        <v>37</v>
      </c>
      <c r="C500" t="s">
        <v>25</v>
      </c>
      <c r="D500" t="s">
        <v>32</v>
      </c>
      <c r="E500" t="s">
        <v>26</v>
      </c>
      <c r="F500" t="s">
        <v>28</v>
      </c>
      <c r="G500">
        <v>5</v>
      </c>
      <c r="H500">
        <v>9</v>
      </c>
      <c r="I500">
        <v>5</v>
      </c>
      <c r="J500" s="9">
        <v>5</v>
      </c>
      <c r="K500" s="9">
        <v>5</v>
      </c>
      <c r="L500" s="9">
        <v>2</v>
      </c>
      <c r="M500" s="9">
        <v>2</v>
      </c>
      <c r="N500">
        <v>5</v>
      </c>
      <c r="O500">
        <v>5</v>
      </c>
      <c r="P500">
        <v>4</v>
      </c>
      <c r="Q500">
        <v>5</v>
      </c>
      <c r="R500" s="9" t="s">
        <v>46</v>
      </c>
      <c r="S500">
        <v>0</v>
      </c>
      <c r="T500" t="s">
        <v>30</v>
      </c>
      <c r="U500" t="s">
        <v>22</v>
      </c>
      <c r="V500" t="s">
        <v>31</v>
      </c>
    </row>
    <row r="501" spans="1:22" ht="15" customHeight="1" x14ac:dyDescent="0.3">
      <c r="A501">
        <v>0.63599301208651859</v>
      </c>
      <c r="B501" t="s">
        <v>24</v>
      </c>
      <c r="C501" t="s">
        <v>24</v>
      </c>
      <c r="D501" t="s">
        <v>32</v>
      </c>
      <c r="E501" t="s">
        <v>26</v>
      </c>
      <c r="F501" t="s">
        <v>33</v>
      </c>
      <c r="G501">
        <v>5</v>
      </c>
      <c r="H501">
        <v>8</v>
      </c>
      <c r="I501">
        <v>10</v>
      </c>
      <c r="J501" s="9">
        <v>2</v>
      </c>
      <c r="K501" s="9">
        <v>5</v>
      </c>
      <c r="L501" s="9">
        <v>1</v>
      </c>
      <c r="M501" s="9">
        <v>2</v>
      </c>
      <c r="N501">
        <v>4</v>
      </c>
      <c r="O501">
        <v>5</v>
      </c>
      <c r="P501">
        <v>5</v>
      </c>
      <c r="Q501">
        <v>5</v>
      </c>
      <c r="R501" s="9" t="s">
        <v>46</v>
      </c>
      <c r="S501">
        <v>1</v>
      </c>
      <c r="T501" t="s">
        <v>30</v>
      </c>
      <c r="U501" t="s">
        <v>36</v>
      </c>
      <c r="V501" t="s">
        <v>31</v>
      </c>
    </row>
    <row r="502" spans="1:22" ht="15" customHeight="1" x14ac:dyDescent="0.3">
      <c r="A502">
        <v>0.86737833809722531</v>
      </c>
      <c r="B502" t="s">
        <v>25</v>
      </c>
      <c r="C502" t="s">
        <v>25</v>
      </c>
      <c r="D502" t="s">
        <v>32</v>
      </c>
      <c r="E502" t="s">
        <v>27</v>
      </c>
      <c r="F502" t="s">
        <v>33</v>
      </c>
      <c r="G502">
        <v>7</v>
      </c>
      <c r="H502">
        <v>8</v>
      </c>
      <c r="I502">
        <v>4</v>
      </c>
      <c r="J502" s="9">
        <v>3</v>
      </c>
      <c r="K502" s="9">
        <v>3</v>
      </c>
      <c r="L502" s="9">
        <v>3</v>
      </c>
      <c r="M502" s="9">
        <v>3</v>
      </c>
      <c r="N502">
        <v>3</v>
      </c>
      <c r="O502">
        <v>3</v>
      </c>
      <c r="P502">
        <v>3</v>
      </c>
      <c r="Q502">
        <v>3</v>
      </c>
      <c r="R502" s="9" t="s">
        <v>46</v>
      </c>
      <c r="S502">
        <v>0</v>
      </c>
      <c r="T502" t="s">
        <v>30</v>
      </c>
      <c r="U502" t="s">
        <v>36</v>
      </c>
      <c r="V502" t="s">
        <v>31</v>
      </c>
    </row>
    <row r="503" spans="1:22" ht="15" customHeight="1" x14ac:dyDescent="0.3">
      <c r="A503">
        <v>0.27383651322177194</v>
      </c>
      <c r="B503" t="s">
        <v>37</v>
      </c>
      <c r="C503" t="s">
        <v>34</v>
      </c>
      <c r="D503" t="s">
        <v>32</v>
      </c>
      <c r="E503" t="s">
        <v>32</v>
      </c>
      <c r="F503" t="s">
        <v>28</v>
      </c>
      <c r="G503">
        <v>5</v>
      </c>
      <c r="H503">
        <v>10</v>
      </c>
      <c r="I503">
        <v>6</v>
      </c>
      <c r="J503" s="9">
        <v>3</v>
      </c>
      <c r="K503" s="9">
        <v>3</v>
      </c>
      <c r="L503" s="9">
        <v>3</v>
      </c>
      <c r="M503" s="9">
        <v>3</v>
      </c>
      <c r="N503">
        <v>3</v>
      </c>
      <c r="O503">
        <v>3</v>
      </c>
      <c r="P503">
        <v>3</v>
      </c>
      <c r="Q503">
        <v>3</v>
      </c>
      <c r="R503" s="9" t="s">
        <v>46</v>
      </c>
      <c r="S503">
        <v>0</v>
      </c>
      <c r="T503" t="s">
        <v>30</v>
      </c>
      <c r="U503" t="s">
        <v>36</v>
      </c>
      <c r="V503" t="s">
        <v>31</v>
      </c>
    </row>
    <row r="504" spans="1:22" ht="15" customHeight="1" x14ac:dyDescent="0.3">
      <c r="A504">
        <v>0.72194828214064455</v>
      </c>
      <c r="B504" t="s">
        <v>25</v>
      </c>
      <c r="C504" t="s">
        <v>25</v>
      </c>
      <c r="D504" t="s">
        <v>32</v>
      </c>
      <c r="E504" t="s">
        <v>32</v>
      </c>
      <c r="F504" t="s">
        <v>33</v>
      </c>
      <c r="G504">
        <v>7</v>
      </c>
      <c r="H504">
        <v>10</v>
      </c>
      <c r="I504">
        <v>5</v>
      </c>
      <c r="J504" s="9">
        <v>5</v>
      </c>
      <c r="K504" s="9">
        <v>5</v>
      </c>
      <c r="L504" s="9">
        <v>1</v>
      </c>
      <c r="M504" s="9">
        <v>1</v>
      </c>
      <c r="N504">
        <v>5</v>
      </c>
      <c r="O504">
        <v>5</v>
      </c>
      <c r="P504">
        <v>3</v>
      </c>
      <c r="Q504">
        <v>3</v>
      </c>
      <c r="R504" s="9" t="s">
        <v>46</v>
      </c>
      <c r="S504">
        <v>0</v>
      </c>
      <c r="T504" t="s">
        <v>30</v>
      </c>
      <c r="U504" t="s">
        <v>22</v>
      </c>
      <c r="V504" t="s">
        <v>31</v>
      </c>
    </row>
    <row r="505" spans="1:22" ht="15" customHeight="1" x14ac:dyDescent="0.3">
      <c r="A505">
        <v>0.58733046748524109</v>
      </c>
      <c r="B505" t="s">
        <v>25</v>
      </c>
      <c r="C505" t="s">
        <v>24</v>
      </c>
      <c r="D505" t="s">
        <v>32</v>
      </c>
      <c r="E505" t="s">
        <v>32</v>
      </c>
      <c r="F505" t="s">
        <v>38</v>
      </c>
      <c r="G505">
        <v>8</v>
      </c>
      <c r="H505">
        <v>9</v>
      </c>
      <c r="I505">
        <v>5</v>
      </c>
      <c r="J505" s="9">
        <v>5</v>
      </c>
      <c r="K505" s="9">
        <v>5</v>
      </c>
      <c r="L505" s="9">
        <v>1</v>
      </c>
      <c r="M505" s="9">
        <v>2</v>
      </c>
      <c r="N505">
        <v>5</v>
      </c>
      <c r="O505">
        <v>5</v>
      </c>
      <c r="P505">
        <v>5</v>
      </c>
      <c r="Q505">
        <v>5</v>
      </c>
      <c r="R505" s="9" t="s">
        <v>46</v>
      </c>
      <c r="S505">
        <v>1</v>
      </c>
      <c r="T505" t="s">
        <v>30</v>
      </c>
      <c r="U505" t="s">
        <v>22</v>
      </c>
      <c r="V505" t="s">
        <v>23</v>
      </c>
    </row>
    <row r="506" spans="1:22" ht="15" customHeight="1" x14ac:dyDescent="0.3">
      <c r="A506">
        <v>0.29119431131509776</v>
      </c>
      <c r="B506" t="s">
        <v>37</v>
      </c>
      <c r="C506" t="s">
        <v>42</v>
      </c>
      <c r="D506" t="s">
        <v>26</v>
      </c>
      <c r="E506" t="s">
        <v>27</v>
      </c>
      <c r="F506" t="s">
        <v>40</v>
      </c>
      <c r="G506">
        <v>3</v>
      </c>
      <c r="H506">
        <v>5</v>
      </c>
      <c r="I506">
        <v>8</v>
      </c>
      <c r="J506" s="9">
        <v>2</v>
      </c>
      <c r="K506" s="9">
        <v>5</v>
      </c>
      <c r="L506" s="9">
        <v>2</v>
      </c>
      <c r="M506" s="9">
        <v>4</v>
      </c>
      <c r="N506">
        <v>4</v>
      </c>
      <c r="O506">
        <v>5</v>
      </c>
      <c r="P506">
        <v>4</v>
      </c>
      <c r="Q506">
        <v>4</v>
      </c>
      <c r="R506" s="9" t="s">
        <v>46</v>
      </c>
      <c r="S506">
        <v>0</v>
      </c>
      <c r="T506" t="s">
        <v>30</v>
      </c>
      <c r="U506" t="s">
        <v>36</v>
      </c>
      <c r="V506" t="s">
        <v>31</v>
      </c>
    </row>
    <row r="507" spans="1:22" ht="15" customHeight="1" x14ac:dyDescent="0.3">
      <c r="A507">
        <v>0.70478923178100106</v>
      </c>
      <c r="B507" t="s">
        <v>37</v>
      </c>
      <c r="C507" t="s">
        <v>37</v>
      </c>
      <c r="D507" t="s">
        <v>32</v>
      </c>
      <c r="E507" t="s">
        <v>32</v>
      </c>
      <c r="F507" t="s">
        <v>41</v>
      </c>
      <c r="G507">
        <v>10</v>
      </c>
      <c r="H507">
        <v>10</v>
      </c>
      <c r="I507">
        <v>2</v>
      </c>
      <c r="J507" s="9">
        <v>5</v>
      </c>
      <c r="K507" s="9">
        <v>5</v>
      </c>
      <c r="L507" s="9">
        <v>1</v>
      </c>
      <c r="M507" s="9">
        <v>2</v>
      </c>
      <c r="N507">
        <v>5</v>
      </c>
      <c r="O507">
        <v>5</v>
      </c>
      <c r="P507">
        <v>3</v>
      </c>
      <c r="Q507">
        <v>5</v>
      </c>
      <c r="R507" s="9" t="s">
        <v>46</v>
      </c>
      <c r="S507">
        <v>0</v>
      </c>
      <c r="T507" t="s">
        <v>35</v>
      </c>
      <c r="U507" t="s">
        <v>22</v>
      </c>
      <c r="V507" t="s">
        <v>31</v>
      </c>
    </row>
    <row r="508" spans="1:22" ht="15" customHeight="1" x14ac:dyDescent="0.3">
      <c r="A508">
        <v>0.44938189577621246</v>
      </c>
      <c r="B508" t="s">
        <v>34</v>
      </c>
      <c r="C508" t="s">
        <v>34</v>
      </c>
      <c r="D508" t="s">
        <v>26</v>
      </c>
      <c r="E508" t="s">
        <v>27</v>
      </c>
      <c r="F508" t="s">
        <v>39</v>
      </c>
      <c r="G508">
        <v>9</v>
      </c>
      <c r="H508">
        <v>6</v>
      </c>
      <c r="I508">
        <v>8</v>
      </c>
      <c r="J508" s="9">
        <v>1</v>
      </c>
      <c r="K508" s="9">
        <v>1</v>
      </c>
      <c r="L508" s="9">
        <v>1</v>
      </c>
      <c r="M508" s="9">
        <v>1</v>
      </c>
      <c r="N508">
        <v>3</v>
      </c>
      <c r="O508">
        <v>3</v>
      </c>
      <c r="P508">
        <v>3</v>
      </c>
      <c r="Q508">
        <v>3</v>
      </c>
      <c r="R508" s="9" t="s">
        <v>46</v>
      </c>
      <c r="S508">
        <v>0</v>
      </c>
      <c r="T508" t="s">
        <v>30</v>
      </c>
      <c r="U508" t="s">
        <v>36</v>
      </c>
      <c r="V508" t="s">
        <v>31</v>
      </c>
    </row>
    <row r="509" spans="1:22" ht="15" customHeight="1" x14ac:dyDescent="0.3">
      <c r="A509">
        <v>0.31282872584931787</v>
      </c>
      <c r="B509" t="s">
        <v>37</v>
      </c>
      <c r="C509" t="s">
        <v>42</v>
      </c>
      <c r="D509" t="s">
        <v>32</v>
      </c>
      <c r="E509" t="s">
        <v>32</v>
      </c>
      <c r="F509" t="s">
        <v>40</v>
      </c>
      <c r="G509">
        <v>7</v>
      </c>
      <c r="H509">
        <v>8</v>
      </c>
      <c r="I509">
        <v>4</v>
      </c>
      <c r="J509" s="9">
        <v>2</v>
      </c>
      <c r="K509" s="9">
        <v>5</v>
      </c>
      <c r="L509" s="9">
        <v>1</v>
      </c>
      <c r="M509" s="9">
        <v>4</v>
      </c>
      <c r="N509">
        <v>4</v>
      </c>
      <c r="O509">
        <v>5</v>
      </c>
      <c r="P509">
        <v>5</v>
      </c>
      <c r="Q509">
        <v>4</v>
      </c>
      <c r="R509" s="9" t="s">
        <v>46</v>
      </c>
      <c r="S509">
        <v>1</v>
      </c>
      <c r="T509" t="s">
        <v>30</v>
      </c>
      <c r="U509" t="s">
        <v>36</v>
      </c>
      <c r="V509" t="s">
        <v>23</v>
      </c>
    </row>
    <row r="510" spans="1:22" ht="15" customHeight="1" x14ac:dyDescent="0.3">
      <c r="A510">
        <v>0.5655361771391918</v>
      </c>
      <c r="B510" t="s">
        <v>42</v>
      </c>
      <c r="C510" t="s">
        <v>42</v>
      </c>
      <c r="D510" t="s">
        <v>26</v>
      </c>
      <c r="E510" t="s">
        <v>32</v>
      </c>
      <c r="F510" t="s">
        <v>28</v>
      </c>
      <c r="G510">
        <v>8</v>
      </c>
      <c r="H510">
        <v>9</v>
      </c>
      <c r="I510">
        <v>9</v>
      </c>
      <c r="J510" s="9">
        <v>2</v>
      </c>
      <c r="K510" s="9">
        <v>4</v>
      </c>
      <c r="L510" s="9">
        <v>1</v>
      </c>
      <c r="M510" s="9">
        <v>2</v>
      </c>
      <c r="N510">
        <v>4</v>
      </c>
      <c r="O510">
        <v>4</v>
      </c>
      <c r="P510">
        <v>3</v>
      </c>
      <c r="Q510">
        <v>4</v>
      </c>
      <c r="R510" s="9" t="s">
        <v>46</v>
      </c>
      <c r="S510">
        <v>0</v>
      </c>
      <c r="T510" t="s">
        <v>30</v>
      </c>
      <c r="U510" t="s">
        <v>36</v>
      </c>
      <c r="V510" t="s">
        <v>31</v>
      </c>
    </row>
    <row r="511" spans="1:22" ht="15" customHeight="1" x14ac:dyDescent="0.3">
      <c r="A511">
        <v>0.12966978457794098</v>
      </c>
      <c r="B511" t="s">
        <v>34</v>
      </c>
      <c r="C511" t="s">
        <v>37</v>
      </c>
      <c r="D511" t="s">
        <v>26</v>
      </c>
      <c r="E511" t="s">
        <v>27</v>
      </c>
      <c r="F511" t="s">
        <v>28</v>
      </c>
      <c r="G511">
        <v>9</v>
      </c>
      <c r="H511">
        <v>10</v>
      </c>
      <c r="I511">
        <v>10</v>
      </c>
      <c r="J511" s="9">
        <v>5</v>
      </c>
      <c r="K511" s="9">
        <v>5</v>
      </c>
      <c r="L511" s="9">
        <v>4</v>
      </c>
      <c r="M511" s="9">
        <v>2</v>
      </c>
      <c r="N511">
        <v>5</v>
      </c>
      <c r="O511">
        <v>5</v>
      </c>
      <c r="P511">
        <v>4</v>
      </c>
      <c r="Q511">
        <v>5</v>
      </c>
      <c r="R511" s="9" t="s">
        <v>46</v>
      </c>
      <c r="S511">
        <v>0</v>
      </c>
      <c r="T511" t="s">
        <v>35</v>
      </c>
      <c r="U511" t="s">
        <v>36</v>
      </c>
      <c r="V511" t="s">
        <v>31</v>
      </c>
    </row>
    <row r="512" spans="1:22" ht="15" customHeight="1" x14ac:dyDescent="0.3">
      <c r="A512">
        <v>0.74209141319564564</v>
      </c>
      <c r="B512" t="s">
        <v>24</v>
      </c>
      <c r="C512" t="s">
        <v>25</v>
      </c>
      <c r="D512" t="s">
        <v>26</v>
      </c>
      <c r="E512" t="s">
        <v>27</v>
      </c>
      <c r="F512" t="s">
        <v>41</v>
      </c>
      <c r="G512">
        <v>6</v>
      </c>
      <c r="H512">
        <v>9</v>
      </c>
      <c r="I512">
        <v>1</v>
      </c>
      <c r="J512" s="9">
        <v>4</v>
      </c>
      <c r="K512" s="9">
        <v>4</v>
      </c>
      <c r="L512" s="9">
        <v>4</v>
      </c>
      <c r="M512" s="9">
        <v>1</v>
      </c>
      <c r="N512">
        <v>4</v>
      </c>
      <c r="O512">
        <v>4</v>
      </c>
      <c r="P512">
        <v>4</v>
      </c>
      <c r="Q512">
        <v>3</v>
      </c>
      <c r="R512" s="9" t="s">
        <v>46</v>
      </c>
      <c r="S512">
        <v>0</v>
      </c>
      <c r="T512" t="s">
        <v>30</v>
      </c>
      <c r="U512" t="s">
        <v>36</v>
      </c>
      <c r="V512" t="s">
        <v>31</v>
      </c>
    </row>
    <row r="513" spans="1:22" ht="15" customHeight="1" x14ac:dyDescent="0.3">
      <c r="A513">
        <v>0.76067798321482583</v>
      </c>
      <c r="B513" t="s">
        <v>25</v>
      </c>
      <c r="C513" t="s">
        <v>37</v>
      </c>
      <c r="D513" t="s">
        <v>26</v>
      </c>
      <c r="E513" t="s">
        <v>27</v>
      </c>
      <c r="F513" t="s">
        <v>38</v>
      </c>
      <c r="G513">
        <v>8</v>
      </c>
      <c r="H513">
        <v>7</v>
      </c>
      <c r="I513">
        <v>8</v>
      </c>
      <c r="J513" s="9">
        <v>5</v>
      </c>
      <c r="K513" s="9">
        <v>3</v>
      </c>
      <c r="L513" s="9">
        <v>1</v>
      </c>
      <c r="M513" s="9">
        <v>2</v>
      </c>
      <c r="N513">
        <v>5</v>
      </c>
      <c r="O513">
        <v>3</v>
      </c>
      <c r="P513">
        <v>5</v>
      </c>
      <c r="Q513">
        <v>5</v>
      </c>
      <c r="R513" s="9" t="s">
        <v>46</v>
      </c>
      <c r="S513">
        <v>1</v>
      </c>
      <c r="T513" t="s">
        <v>30</v>
      </c>
      <c r="U513" t="s">
        <v>22</v>
      </c>
      <c r="V513" t="s">
        <v>23</v>
      </c>
    </row>
    <row r="514" spans="1:22" ht="15" customHeight="1" x14ac:dyDescent="0.3">
      <c r="A514">
        <v>3.6591533769952833E-2</v>
      </c>
      <c r="B514" t="s">
        <v>37</v>
      </c>
      <c r="C514" t="s">
        <v>25</v>
      </c>
      <c r="D514" t="s">
        <v>26</v>
      </c>
      <c r="E514" t="s">
        <v>27</v>
      </c>
      <c r="F514" t="s">
        <v>28</v>
      </c>
      <c r="G514">
        <v>6</v>
      </c>
      <c r="H514">
        <v>7</v>
      </c>
      <c r="I514">
        <v>1</v>
      </c>
      <c r="J514" s="9">
        <v>1</v>
      </c>
      <c r="K514" s="9">
        <v>5</v>
      </c>
      <c r="L514" s="9">
        <v>1</v>
      </c>
      <c r="M514" s="9">
        <v>1</v>
      </c>
      <c r="N514">
        <v>3</v>
      </c>
      <c r="O514">
        <v>5</v>
      </c>
      <c r="P514">
        <v>3</v>
      </c>
      <c r="Q514">
        <v>3</v>
      </c>
      <c r="R514" s="9" t="s">
        <v>46</v>
      </c>
      <c r="S514">
        <v>1</v>
      </c>
      <c r="T514" t="s">
        <v>35</v>
      </c>
      <c r="U514" t="s">
        <v>22</v>
      </c>
      <c r="V514" t="s">
        <v>23</v>
      </c>
    </row>
    <row r="515" spans="1:22" ht="15" customHeight="1" x14ac:dyDescent="0.3">
      <c r="A515">
        <v>0.8721776104446386</v>
      </c>
      <c r="B515" t="s">
        <v>24</v>
      </c>
      <c r="C515" t="s">
        <v>24</v>
      </c>
      <c r="D515" t="s">
        <v>32</v>
      </c>
      <c r="E515" t="s">
        <v>27</v>
      </c>
      <c r="F515" t="s">
        <v>41</v>
      </c>
      <c r="G515">
        <v>9</v>
      </c>
      <c r="H515">
        <v>3</v>
      </c>
      <c r="I515">
        <v>8</v>
      </c>
      <c r="J515" s="9">
        <v>3</v>
      </c>
      <c r="K515" s="9">
        <v>4</v>
      </c>
      <c r="L515" s="9">
        <v>1</v>
      </c>
      <c r="M515" s="9">
        <v>2</v>
      </c>
      <c r="N515">
        <v>3</v>
      </c>
      <c r="O515">
        <v>4</v>
      </c>
      <c r="P515">
        <v>3</v>
      </c>
      <c r="Q515">
        <v>4</v>
      </c>
      <c r="R515" s="9" t="s">
        <v>46</v>
      </c>
      <c r="S515">
        <v>0</v>
      </c>
      <c r="T515" t="s">
        <v>30</v>
      </c>
      <c r="U515" t="s">
        <v>36</v>
      </c>
      <c r="V515" t="s">
        <v>31</v>
      </c>
    </row>
    <row r="516" spans="1:22" ht="15" customHeight="1" x14ac:dyDescent="0.3">
      <c r="A516">
        <v>0.24344316367321328</v>
      </c>
      <c r="B516" t="s">
        <v>34</v>
      </c>
      <c r="C516" t="s">
        <v>24</v>
      </c>
      <c r="D516" t="s">
        <v>26</v>
      </c>
      <c r="E516" t="s">
        <v>27</v>
      </c>
      <c r="F516" t="s">
        <v>28</v>
      </c>
      <c r="G516">
        <v>9</v>
      </c>
      <c r="H516">
        <v>10</v>
      </c>
      <c r="I516">
        <v>1</v>
      </c>
      <c r="J516" s="9">
        <v>4</v>
      </c>
      <c r="K516" s="9">
        <v>5</v>
      </c>
      <c r="L516" s="9">
        <v>1</v>
      </c>
      <c r="M516" s="9">
        <v>2</v>
      </c>
      <c r="N516">
        <v>4</v>
      </c>
      <c r="O516">
        <v>5</v>
      </c>
      <c r="P516">
        <v>5</v>
      </c>
      <c r="Q516">
        <v>5</v>
      </c>
      <c r="R516" s="9" t="s">
        <v>46</v>
      </c>
      <c r="S516">
        <v>0</v>
      </c>
      <c r="T516" t="s">
        <v>30</v>
      </c>
      <c r="U516" t="s">
        <v>36</v>
      </c>
      <c r="V516" t="s">
        <v>31</v>
      </c>
    </row>
    <row r="517" spans="1:22" ht="15" customHeight="1" x14ac:dyDescent="0.3">
      <c r="A517">
        <v>0.81902142732259398</v>
      </c>
      <c r="B517" t="s">
        <v>24</v>
      </c>
      <c r="C517" t="s">
        <v>24</v>
      </c>
      <c r="D517" t="s">
        <v>32</v>
      </c>
      <c r="E517" t="s">
        <v>32</v>
      </c>
      <c r="F517" t="s">
        <v>28</v>
      </c>
      <c r="G517">
        <v>10</v>
      </c>
      <c r="H517">
        <v>3</v>
      </c>
      <c r="I517">
        <v>10</v>
      </c>
      <c r="J517" s="9">
        <v>5</v>
      </c>
      <c r="K517" s="9">
        <v>5</v>
      </c>
      <c r="L517" s="9">
        <v>4</v>
      </c>
      <c r="M517" s="9">
        <v>2</v>
      </c>
      <c r="N517">
        <v>5</v>
      </c>
      <c r="O517">
        <v>5</v>
      </c>
      <c r="P517">
        <v>4</v>
      </c>
      <c r="Q517">
        <v>5</v>
      </c>
      <c r="R517" s="9" t="s">
        <v>46</v>
      </c>
      <c r="S517">
        <v>0</v>
      </c>
      <c r="T517" t="s">
        <v>30</v>
      </c>
      <c r="U517" t="s">
        <v>36</v>
      </c>
      <c r="V517" t="s">
        <v>31</v>
      </c>
    </row>
    <row r="518" spans="1:22" ht="15" customHeight="1" x14ac:dyDescent="0.3">
      <c r="A518">
        <v>0.19333799467012613</v>
      </c>
      <c r="B518" t="s">
        <v>24</v>
      </c>
      <c r="C518" t="s">
        <v>24</v>
      </c>
      <c r="D518" t="s">
        <v>32</v>
      </c>
      <c r="E518" t="s">
        <v>32</v>
      </c>
      <c r="F518" t="s">
        <v>38</v>
      </c>
      <c r="G518">
        <v>3</v>
      </c>
      <c r="H518">
        <v>9</v>
      </c>
      <c r="I518">
        <v>9</v>
      </c>
      <c r="J518" s="9">
        <v>5</v>
      </c>
      <c r="K518" s="9">
        <v>5</v>
      </c>
      <c r="L518" s="9">
        <v>1</v>
      </c>
      <c r="M518" s="9">
        <v>2</v>
      </c>
      <c r="N518">
        <v>5</v>
      </c>
      <c r="O518">
        <v>5</v>
      </c>
      <c r="P518">
        <v>5</v>
      </c>
      <c r="Q518">
        <v>5</v>
      </c>
      <c r="R518" s="9" t="s">
        <v>46</v>
      </c>
      <c r="S518">
        <v>0</v>
      </c>
      <c r="T518" t="s">
        <v>30</v>
      </c>
      <c r="U518" t="s">
        <v>36</v>
      </c>
      <c r="V518" t="s">
        <v>31</v>
      </c>
    </row>
    <row r="519" spans="1:22" ht="15" customHeight="1" x14ac:dyDescent="0.3">
      <c r="A519">
        <v>0.95612383834025994</v>
      </c>
      <c r="B519" t="s">
        <v>42</v>
      </c>
      <c r="C519" t="s">
        <v>37</v>
      </c>
      <c r="D519" t="s">
        <v>26</v>
      </c>
      <c r="E519" t="s">
        <v>27</v>
      </c>
      <c r="F519" t="s">
        <v>28</v>
      </c>
      <c r="G519">
        <v>5</v>
      </c>
      <c r="H519">
        <v>6</v>
      </c>
      <c r="I519">
        <v>8</v>
      </c>
      <c r="J519" s="9">
        <v>5</v>
      </c>
      <c r="K519" s="9">
        <v>5</v>
      </c>
      <c r="L519" s="9">
        <v>1</v>
      </c>
      <c r="M519" s="9">
        <v>2</v>
      </c>
      <c r="N519">
        <v>5</v>
      </c>
      <c r="O519">
        <v>5</v>
      </c>
      <c r="P519">
        <v>5</v>
      </c>
      <c r="Q519">
        <v>5</v>
      </c>
      <c r="R519" s="9" t="s">
        <v>46</v>
      </c>
      <c r="S519">
        <v>0</v>
      </c>
      <c r="T519" t="s">
        <v>30</v>
      </c>
      <c r="U519" t="s">
        <v>36</v>
      </c>
      <c r="V519" t="s">
        <v>31</v>
      </c>
    </row>
    <row r="520" spans="1:22" ht="15" customHeight="1" x14ac:dyDescent="0.3">
      <c r="A520">
        <v>0.75084224151627854</v>
      </c>
      <c r="B520" t="s">
        <v>37</v>
      </c>
      <c r="C520" t="s">
        <v>34</v>
      </c>
      <c r="D520" t="s">
        <v>26</v>
      </c>
      <c r="E520" t="s">
        <v>27</v>
      </c>
      <c r="F520" t="s">
        <v>40</v>
      </c>
      <c r="G520">
        <v>8</v>
      </c>
      <c r="H520">
        <v>4</v>
      </c>
      <c r="I520">
        <v>9</v>
      </c>
      <c r="J520" s="9">
        <v>4</v>
      </c>
      <c r="K520" s="9">
        <v>4</v>
      </c>
      <c r="L520" s="9">
        <v>3</v>
      </c>
      <c r="M520" s="9">
        <v>2</v>
      </c>
      <c r="N520">
        <v>4</v>
      </c>
      <c r="O520">
        <v>4</v>
      </c>
      <c r="P520">
        <v>3</v>
      </c>
      <c r="Q520">
        <v>5</v>
      </c>
      <c r="R520" s="9" t="s">
        <v>46</v>
      </c>
      <c r="S520">
        <v>1</v>
      </c>
      <c r="T520" t="s">
        <v>30</v>
      </c>
      <c r="U520" t="s">
        <v>36</v>
      </c>
      <c r="V520" t="s">
        <v>23</v>
      </c>
    </row>
    <row r="521" spans="1:22" ht="15" customHeight="1" x14ac:dyDescent="0.3">
      <c r="A521">
        <v>0.59345623058279962</v>
      </c>
      <c r="B521" t="s">
        <v>25</v>
      </c>
      <c r="C521" t="s">
        <v>42</v>
      </c>
      <c r="D521" t="s">
        <v>26</v>
      </c>
      <c r="E521" t="s">
        <v>26</v>
      </c>
      <c r="F521" t="s">
        <v>38</v>
      </c>
      <c r="G521">
        <v>9</v>
      </c>
      <c r="H521">
        <v>5</v>
      </c>
      <c r="I521">
        <v>9</v>
      </c>
      <c r="J521" s="9">
        <v>2</v>
      </c>
      <c r="K521" s="9">
        <v>5</v>
      </c>
      <c r="L521" s="9">
        <v>1</v>
      </c>
      <c r="M521" s="9">
        <v>2</v>
      </c>
      <c r="N521">
        <v>4</v>
      </c>
      <c r="O521">
        <v>5</v>
      </c>
      <c r="P521">
        <v>3</v>
      </c>
      <c r="Q521">
        <v>5</v>
      </c>
      <c r="R521" s="9" t="s">
        <v>46</v>
      </c>
      <c r="S521">
        <v>1</v>
      </c>
      <c r="T521" t="s">
        <v>35</v>
      </c>
      <c r="U521" t="s">
        <v>36</v>
      </c>
      <c r="V521" t="s">
        <v>31</v>
      </c>
    </row>
    <row r="522" spans="1:22" ht="15" customHeight="1" x14ac:dyDescent="0.3">
      <c r="A522">
        <v>0.34485727648862385</v>
      </c>
      <c r="B522" t="s">
        <v>37</v>
      </c>
      <c r="C522" t="s">
        <v>25</v>
      </c>
      <c r="D522" t="s">
        <v>32</v>
      </c>
      <c r="E522" t="s">
        <v>32</v>
      </c>
      <c r="F522" t="s">
        <v>40</v>
      </c>
      <c r="G522">
        <v>3</v>
      </c>
      <c r="H522">
        <v>6</v>
      </c>
      <c r="I522">
        <v>9</v>
      </c>
      <c r="J522" s="9">
        <v>4</v>
      </c>
      <c r="K522" s="9">
        <v>5</v>
      </c>
      <c r="L522" s="9">
        <v>1</v>
      </c>
      <c r="M522" s="9">
        <v>2</v>
      </c>
      <c r="N522">
        <v>4</v>
      </c>
      <c r="O522">
        <v>5</v>
      </c>
      <c r="P522">
        <v>5</v>
      </c>
      <c r="Q522">
        <v>5</v>
      </c>
      <c r="R522" s="9" t="s">
        <v>46</v>
      </c>
      <c r="S522">
        <v>0</v>
      </c>
      <c r="T522" t="s">
        <v>35</v>
      </c>
      <c r="U522" t="s">
        <v>22</v>
      </c>
      <c r="V522" t="s">
        <v>23</v>
      </c>
    </row>
    <row r="523" spans="1:22" ht="15" customHeight="1" x14ac:dyDescent="0.3">
      <c r="A523">
        <v>0.57666770576496829</v>
      </c>
      <c r="B523" t="s">
        <v>37</v>
      </c>
      <c r="C523" t="s">
        <v>42</v>
      </c>
      <c r="D523" t="s">
        <v>32</v>
      </c>
      <c r="E523" t="s">
        <v>32</v>
      </c>
      <c r="F523" t="s">
        <v>40</v>
      </c>
      <c r="G523">
        <v>3</v>
      </c>
      <c r="H523">
        <v>5</v>
      </c>
      <c r="I523">
        <v>8</v>
      </c>
      <c r="J523" s="9">
        <v>5</v>
      </c>
      <c r="K523" s="9">
        <v>5</v>
      </c>
      <c r="L523" s="9">
        <v>3</v>
      </c>
      <c r="M523" s="9">
        <v>2</v>
      </c>
      <c r="N523">
        <v>5</v>
      </c>
      <c r="O523">
        <v>5</v>
      </c>
      <c r="P523">
        <v>3</v>
      </c>
      <c r="Q523">
        <v>5</v>
      </c>
      <c r="R523" s="9" t="s">
        <v>46</v>
      </c>
      <c r="S523">
        <v>1</v>
      </c>
      <c r="T523" t="s">
        <v>30</v>
      </c>
      <c r="U523" t="s">
        <v>36</v>
      </c>
      <c r="V523" t="s">
        <v>31</v>
      </c>
    </row>
    <row r="524" spans="1:22" ht="15" customHeight="1" x14ac:dyDescent="0.3">
      <c r="A524">
        <v>0.8359834184717182</v>
      </c>
      <c r="B524" t="s">
        <v>25</v>
      </c>
      <c r="C524" t="s">
        <v>37</v>
      </c>
      <c r="D524" t="s">
        <v>32</v>
      </c>
      <c r="E524" t="s">
        <v>27</v>
      </c>
      <c r="F524" t="s">
        <v>28</v>
      </c>
      <c r="G524">
        <v>5</v>
      </c>
      <c r="H524">
        <v>6</v>
      </c>
      <c r="I524">
        <v>7</v>
      </c>
      <c r="J524" s="9">
        <v>5</v>
      </c>
      <c r="K524" s="9">
        <v>4</v>
      </c>
      <c r="L524" s="9">
        <v>1</v>
      </c>
      <c r="M524" s="9">
        <v>1</v>
      </c>
      <c r="N524">
        <v>5</v>
      </c>
      <c r="O524">
        <v>4</v>
      </c>
      <c r="P524">
        <v>3</v>
      </c>
      <c r="Q524">
        <v>3</v>
      </c>
      <c r="R524" s="9" t="s">
        <v>46</v>
      </c>
      <c r="S524">
        <v>1</v>
      </c>
      <c r="T524" t="s">
        <v>30</v>
      </c>
      <c r="U524" t="s">
        <v>36</v>
      </c>
      <c r="V524" t="s">
        <v>31</v>
      </c>
    </row>
    <row r="525" spans="1:22" ht="15" customHeight="1" x14ac:dyDescent="0.3">
      <c r="A525">
        <v>0.64150206707821256</v>
      </c>
      <c r="B525" t="s">
        <v>37</v>
      </c>
      <c r="C525" t="s">
        <v>25</v>
      </c>
      <c r="D525" t="s">
        <v>26</v>
      </c>
      <c r="E525" t="s">
        <v>27</v>
      </c>
      <c r="F525" t="s">
        <v>40</v>
      </c>
      <c r="G525">
        <v>7</v>
      </c>
      <c r="H525">
        <v>6</v>
      </c>
      <c r="I525">
        <v>7</v>
      </c>
      <c r="J525" s="9">
        <v>4</v>
      </c>
      <c r="K525" s="9">
        <v>4</v>
      </c>
      <c r="L525" s="9">
        <v>2</v>
      </c>
      <c r="M525" s="9">
        <v>3</v>
      </c>
      <c r="N525">
        <v>4</v>
      </c>
      <c r="O525">
        <v>4</v>
      </c>
      <c r="P525">
        <v>4</v>
      </c>
      <c r="Q525">
        <v>3</v>
      </c>
      <c r="R525" s="9" t="s">
        <v>46</v>
      </c>
      <c r="S525">
        <v>0</v>
      </c>
      <c r="T525" t="s">
        <v>35</v>
      </c>
      <c r="U525" t="s">
        <v>22</v>
      </c>
      <c r="V525" t="s">
        <v>31</v>
      </c>
    </row>
    <row r="526" spans="1:22" ht="15" customHeight="1" x14ac:dyDescent="0.3">
      <c r="A526">
        <v>0.72672610154326645</v>
      </c>
      <c r="B526" t="s">
        <v>42</v>
      </c>
      <c r="C526" t="s">
        <v>42</v>
      </c>
      <c r="D526" t="s">
        <v>26</v>
      </c>
      <c r="E526" t="s">
        <v>27</v>
      </c>
      <c r="F526" t="s">
        <v>28</v>
      </c>
      <c r="G526">
        <v>7</v>
      </c>
      <c r="H526">
        <v>9</v>
      </c>
      <c r="I526">
        <v>9</v>
      </c>
      <c r="J526" s="9">
        <v>5</v>
      </c>
      <c r="K526" s="9">
        <v>1</v>
      </c>
      <c r="L526" s="9">
        <v>1</v>
      </c>
      <c r="M526" s="9">
        <v>1</v>
      </c>
      <c r="N526">
        <v>5</v>
      </c>
      <c r="O526">
        <v>3</v>
      </c>
      <c r="P526">
        <v>3</v>
      </c>
      <c r="Q526">
        <v>3</v>
      </c>
      <c r="R526" s="9" t="s">
        <v>46</v>
      </c>
      <c r="S526">
        <v>0</v>
      </c>
      <c r="T526" t="s">
        <v>30</v>
      </c>
      <c r="U526" t="s">
        <v>36</v>
      </c>
      <c r="V526" t="s">
        <v>31</v>
      </c>
    </row>
    <row r="527" spans="1:22" ht="15" customHeight="1" x14ac:dyDescent="0.3">
      <c r="A527">
        <v>0.52179198074288791</v>
      </c>
      <c r="B527" t="s">
        <v>34</v>
      </c>
      <c r="C527" t="s">
        <v>25</v>
      </c>
      <c r="D527" t="s">
        <v>32</v>
      </c>
      <c r="E527" t="s">
        <v>32</v>
      </c>
      <c r="F527" t="s">
        <v>38</v>
      </c>
      <c r="G527">
        <v>2</v>
      </c>
      <c r="H527">
        <v>1</v>
      </c>
      <c r="I527">
        <v>8</v>
      </c>
      <c r="J527" s="9">
        <v>4</v>
      </c>
      <c r="K527" s="9">
        <v>3</v>
      </c>
      <c r="L527" s="9">
        <v>3</v>
      </c>
      <c r="M527" s="9">
        <v>2</v>
      </c>
      <c r="N527">
        <v>4</v>
      </c>
      <c r="O527">
        <v>3</v>
      </c>
      <c r="P527">
        <v>3</v>
      </c>
      <c r="Q527">
        <v>5</v>
      </c>
      <c r="R527" s="9" t="s">
        <v>46</v>
      </c>
      <c r="S527">
        <v>0</v>
      </c>
      <c r="T527" t="s">
        <v>30</v>
      </c>
      <c r="U527" t="s">
        <v>36</v>
      </c>
      <c r="V527" t="s">
        <v>31</v>
      </c>
    </row>
    <row r="528" spans="1:22" ht="15" customHeight="1" x14ac:dyDescent="0.3">
      <c r="A528">
        <v>0.11388544882057183</v>
      </c>
      <c r="B528" t="s">
        <v>24</v>
      </c>
      <c r="C528" t="s">
        <v>24</v>
      </c>
      <c r="D528" t="s">
        <v>26</v>
      </c>
      <c r="E528" t="s">
        <v>26</v>
      </c>
      <c r="F528" t="s">
        <v>38</v>
      </c>
      <c r="G528">
        <v>9</v>
      </c>
      <c r="H528">
        <v>7</v>
      </c>
      <c r="I528">
        <v>9</v>
      </c>
      <c r="J528" s="9">
        <v>4</v>
      </c>
      <c r="K528" s="9">
        <v>5</v>
      </c>
      <c r="L528" s="9">
        <v>4</v>
      </c>
      <c r="M528" s="9">
        <v>4</v>
      </c>
      <c r="N528">
        <v>4</v>
      </c>
      <c r="O528">
        <v>5</v>
      </c>
      <c r="P528">
        <v>4</v>
      </c>
      <c r="Q528">
        <v>4</v>
      </c>
      <c r="R528" s="9" t="s">
        <v>46</v>
      </c>
      <c r="S528">
        <v>0</v>
      </c>
      <c r="T528" t="s">
        <v>35</v>
      </c>
      <c r="U528" t="s">
        <v>36</v>
      </c>
      <c r="V528" t="s">
        <v>23</v>
      </c>
    </row>
    <row r="529" spans="1:22" ht="15" customHeight="1" x14ac:dyDescent="0.3">
      <c r="A529">
        <v>0.57010261351739799</v>
      </c>
      <c r="B529" t="s">
        <v>25</v>
      </c>
      <c r="C529" t="s">
        <v>37</v>
      </c>
      <c r="D529" t="s">
        <v>32</v>
      </c>
      <c r="E529" t="s">
        <v>27</v>
      </c>
      <c r="F529" t="s">
        <v>41</v>
      </c>
      <c r="G529">
        <v>7</v>
      </c>
      <c r="H529">
        <v>7</v>
      </c>
      <c r="I529">
        <v>9</v>
      </c>
      <c r="J529" s="9">
        <v>5</v>
      </c>
      <c r="K529" s="9">
        <v>5</v>
      </c>
      <c r="L529" s="9">
        <v>1</v>
      </c>
      <c r="M529" s="9">
        <v>4</v>
      </c>
      <c r="N529">
        <v>5</v>
      </c>
      <c r="O529">
        <v>5</v>
      </c>
      <c r="P529">
        <v>5</v>
      </c>
      <c r="Q529">
        <v>4</v>
      </c>
      <c r="R529" s="9" t="s">
        <v>46</v>
      </c>
      <c r="S529">
        <v>1</v>
      </c>
      <c r="T529" t="s">
        <v>35</v>
      </c>
      <c r="U529" t="s">
        <v>36</v>
      </c>
      <c r="V529" t="s">
        <v>31</v>
      </c>
    </row>
    <row r="530" spans="1:22" ht="15" customHeight="1" x14ac:dyDescent="0.3">
      <c r="A530">
        <v>0.34455214981391735</v>
      </c>
      <c r="B530" t="s">
        <v>34</v>
      </c>
      <c r="C530" t="s">
        <v>34</v>
      </c>
      <c r="D530" t="s">
        <v>32</v>
      </c>
      <c r="E530" t="s">
        <v>32</v>
      </c>
      <c r="F530" t="s">
        <v>28</v>
      </c>
      <c r="G530">
        <v>5</v>
      </c>
      <c r="H530">
        <v>7</v>
      </c>
      <c r="I530">
        <v>5</v>
      </c>
      <c r="J530" s="9">
        <v>3</v>
      </c>
      <c r="K530" s="9">
        <v>4</v>
      </c>
      <c r="L530" s="9">
        <v>1</v>
      </c>
      <c r="M530" s="9">
        <v>3</v>
      </c>
      <c r="N530">
        <v>3</v>
      </c>
      <c r="O530">
        <v>4</v>
      </c>
      <c r="P530">
        <v>5</v>
      </c>
      <c r="Q530">
        <v>3</v>
      </c>
      <c r="R530" s="9" t="s">
        <v>46</v>
      </c>
      <c r="S530">
        <v>1</v>
      </c>
      <c r="T530" t="s">
        <v>30</v>
      </c>
      <c r="U530" t="s">
        <v>22</v>
      </c>
      <c r="V530" t="s">
        <v>31</v>
      </c>
    </row>
    <row r="531" spans="1:22" ht="15" customHeight="1" x14ac:dyDescent="0.3">
      <c r="A531">
        <v>0.69796972619070674</v>
      </c>
      <c r="B531" t="s">
        <v>25</v>
      </c>
      <c r="C531" t="s">
        <v>37</v>
      </c>
      <c r="D531" t="s">
        <v>26</v>
      </c>
      <c r="E531" t="s">
        <v>26</v>
      </c>
      <c r="F531" t="s">
        <v>40</v>
      </c>
      <c r="G531">
        <v>9</v>
      </c>
      <c r="H531">
        <v>10</v>
      </c>
      <c r="I531">
        <v>7</v>
      </c>
      <c r="J531" s="9">
        <v>5</v>
      </c>
      <c r="K531" s="9">
        <v>5</v>
      </c>
      <c r="L531" s="9">
        <v>1</v>
      </c>
      <c r="M531" s="9">
        <v>3</v>
      </c>
      <c r="N531">
        <v>5</v>
      </c>
      <c r="O531">
        <v>5</v>
      </c>
      <c r="P531">
        <v>3</v>
      </c>
      <c r="Q531">
        <v>3</v>
      </c>
      <c r="R531" s="9" t="s">
        <v>46</v>
      </c>
      <c r="S531">
        <v>0</v>
      </c>
      <c r="T531" t="s">
        <v>35</v>
      </c>
      <c r="U531" t="s">
        <v>22</v>
      </c>
      <c r="V531" t="s">
        <v>31</v>
      </c>
    </row>
    <row r="532" spans="1:22" ht="15" customHeight="1" x14ac:dyDescent="0.3">
      <c r="A532">
        <v>0.62921103841511383</v>
      </c>
      <c r="B532" t="s">
        <v>24</v>
      </c>
      <c r="C532" t="s">
        <v>24</v>
      </c>
      <c r="D532" t="s">
        <v>26</v>
      </c>
      <c r="E532" t="s">
        <v>26</v>
      </c>
      <c r="F532" t="s">
        <v>39</v>
      </c>
      <c r="G532">
        <v>10</v>
      </c>
      <c r="H532">
        <v>9</v>
      </c>
      <c r="I532">
        <v>2</v>
      </c>
      <c r="J532" s="9">
        <v>5</v>
      </c>
      <c r="K532" s="9">
        <v>5</v>
      </c>
      <c r="L532" s="9">
        <v>1</v>
      </c>
      <c r="M532" s="9">
        <v>2</v>
      </c>
      <c r="N532">
        <v>5</v>
      </c>
      <c r="O532">
        <v>5</v>
      </c>
      <c r="P532">
        <v>5</v>
      </c>
      <c r="Q532">
        <v>5</v>
      </c>
      <c r="R532" s="9" t="s">
        <v>46</v>
      </c>
      <c r="S532">
        <v>1</v>
      </c>
      <c r="T532" t="s">
        <v>35</v>
      </c>
      <c r="U532" t="s">
        <v>36</v>
      </c>
      <c r="V532" t="s">
        <v>31</v>
      </c>
    </row>
    <row r="533" spans="1:22" ht="15" customHeight="1" x14ac:dyDescent="0.3">
      <c r="A533">
        <v>0.91541801902439002</v>
      </c>
      <c r="B533" t="s">
        <v>42</v>
      </c>
      <c r="C533" t="s">
        <v>42</v>
      </c>
      <c r="D533" t="s">
        <v>26</v>
      </c>
      <c r="E533" t="s">
        <v>26</v>
      </c>
      <c r="F533" t="s">
        <v>38</v>
      </c>
      <c r="G533">
        <v>8</v>
      </c>
      <c r="H533">
        <v>10</v>
      </c>
      <c r="I533">
        <v>8</v>
      </c>
      <c r="J533" s="9">
        <v>5</v>
      </c>
      <c r="K533" s="9">
        <v>5</v>
      </c>
      <c r="L533" s="9">
        <v>1</v>
      </c>
      <c r="M533" s="9">
        <v>2</v>
      </c>
      <c r="N533">
        <v>5</v>
      </c>
      <c r="O533">
        <v>5</v>
      </c>
      <c r="P533">
        <v>5</v>
      </c>
      <c r="Q533">
        <v>5</v>
      </c>
      <c r="R533" s="9" t="s">
        <v>46</v>
      </c>
      <c r="S533">
        <v>0</v>
      </c>
      <c r="T533" t="s">
        <v>30</v>
      </c>
      <c r="U533" t="s">
        <v>22</v>
      </c>
      <c r="V533" t="s">
        <v>23</v>
      </c>
    </row>
    <row r="534" spans="1:22" ht="15" customHeight="1" x14ac:dyDescent="0.3">
      <c r="A534">
        <v>0.35347713506820755</v>
      </c>
      <c r="B534" t="s">
        <v>34</v>
      </c>
      <c r="C534" t="s">
        <v>34</v>
      </c>
      <c r="D534" t="s">
        <v>32</v>
      </c>
      <c r="E534" t="s">
        <v>32</v>
      </c>
      <c r="F534" t="s">
        <v>40</v>
      </c>
      <c r="G534">
        <v>3</v>
      </c>
      <c r="H534">
        <v>8</v>
      </c>
      <c r="I534">
        <v>7</v>
      </c>
      <c r="J534" s="9">
        <v>3</v>
      </c>
      <c r="K534" s="9">
        <v>3</v>
      </c>
      <c r="L534" s="9">
        <v>2</v>
      </c>
      <c r="M534" s="9">
        <v>2</v>
      </c>
      <c r="N534">
        <v>3</v>
      </c>
      <c r="O534">
        <v>3</v>
      </c>
      <c r="P534">
        <v>4</v>
      </c>
      <c r="Q534">
        <v>5</v>
      </c>
      <c r="R534" s="9" t="s">
        <v>46</v>
      </c>
      <c r="S534">
        <v>0</v>
      </c>
      <c r="T534" t="s">
        <v>30</v>
      </c>
      <c r="U534" t="s">
        <v>36</v>
      </c>
      <c r="V534" t="s">
        <v>31</v>
      </c>
    </row>
    <row r="535" spans="1:22" ht="15" customHeight="1" x14ac:dyDescent="0.3">
      <c r="A535">
        <v>8.8148181765959066E-3</v>
      </c>
      <c r="B535" t="s">
        <v>24</v>
      </c>
      <c r="C535" t="s">
        <v>25</v>
      </c>
      <c r="D535" t="s">
        <v>26</v>
      </c>
      <c r="E535" t="s">
        <v>27</v>
      </c>
      <c r="F535" t="s">
        <v>28</v>
      </c>
      <c r="G535">
        <v>9</v>
      </c>
      <c r="H535">
        <v>7</v>
      </c>
      <c r="I535">
        <v>3</v>
      </c>
      <c r="J535" s="9">
        <v>5</v>
      </c>
      <c r="K535" s="9">
        <v>5</v>
      </c>
      <c r="L535" s="9">
        <v>1</v>
      </c>
      <c r="M535" s="9">
        <v>3</v>
      </c>
      <c r="N535">
        <v>5</v>
      </c>
      <c r="O535">
        <v>5</v>
      </c>
      <c r="P535">
        <v>5</v>
      </c>
      <c r="Q535">
        <v>3</v>
      </c>
      <c r="R535" s="9" t="s">
        <v>46</v>
      </c>
      <c r="S535">
        <v>0</v>
      </c>
      <c r="T535" t="s">
        <v>35</v>
      </c>
      <c r="U535" t="s">
        <v>36</v>
      </c>
      <c r="V535" t="s">
        <v>31</v>
      </c>
    </row>
    <row r="536" spans="1:22" ht="15" customHeight="1" x14ac:dyDescent="0.3">
      <c r="A536">
        <v>0.79965012963187265</v>
      </c>
      <c r="B536" t="s">
        <v>34</v>
      </c>
      <c r="C536" t="s">
        <v>34</v>
      </c>
      <c r="D536" t="s">
        <v>26</v>
      </c>
      <c r="E536" t="s">
        <v>27</v>
      </c>
      <c r="F536" t="s">
        <v>39</v>
      </c>
      <c r="G536">
        <v>3</v>
      </c>
      <c r="H536">
        <v>7</v>
      </c>
      <c r="I536">
        <v>7</v>
      </c>
      <c r="J536" s="9">
        <v>4</v>
      </c>
      <c r="K536" s="9">
        <v>4</v>
      </c>
      <c r="L536" s="9">
        <v>4</v>
      </c>
      <c r="M536" s="9">
        <v>4</v>
      </c>
      <c r="N536">
        <v>4</v>
      </c>
      <c r="O536">
        <v>4</v>
      </c>
      <c r="P536">
        <v>4</v>
      </c>
      <c r="Q536">
        <v>4</v>
      </c>
      <c r="R536" s="9" t="s">
        <v>46</v>
      </c>
      <c r="S536">
        <v>1</v>
      </c>
      <c r="T536" t="s">
        <v>30</v>
      </c>
      <c r="U536" t="s">
        <v>22</v>
      </c>
      <c r="V536" t="s">
        <v>23</v>
      </c>
    </row>
    <row r="537" spans="1:22" ht="15" customHeight="1" x14ac:dyDescent="0.3">
      <c r="A537">
        <v>0.38289555880107229</v>
      </c>
      <c r="B537" t="s">
        <v>34</v>
      </c>
      <c r="C537" t="s">
        <v>34</v>
      </c>
      <c r="D537" t="s">
        <v>32</v>
      </c>
      <c r="E537" t="s">
        <v>32</v>
      </c>
      <c r="F537" t="s">
        <v>40</v>
      </c>
      <c r="G537">
        <v>3</v>
      </c>
      <c r="H537">
        <v>8</v>
      </c>
      <c r="I537">
        <v>9</v>
      </c>
      <c r="J537" s="9">
        <v>3</v>
      </c>
      <c r="K537" s="9">
        <v>4</v>
      </c>
      <c r="L537" s="9">
        <v>4</v>
      </c>
      <c r="M537" s="9">
        <v>4</v>
      </c>
      <c r="N537">
        <v>3</v>
      </c>
      <c r="O537">
        <v>4</v>
      </c>
      <c r="P537">
        <v>4</v>
      </c>
      <c r="Q537">
        <v>4</v>
      </c>
      <c r="R537" s="9" t="s">
        <v>46</v>
      </c>
      <c r="S537">
        <v>1</v>
      </c>
      <c r="T537" t="s">
        <v>30</v>
      </c>
      <c r="U537" t="s">
        <v>36</v>
      </c>
      <c r="V537" t="s">
        <v>31</v>
      </c>
    </row>
    <row r="538" spans="1:22" ht="15" customHeight="1" x14ac:dyDescent="0.3">
      <c r="A538">
        <v>9.8448373737562989E-3</v>
      </c>
      <c r="B538" t="s">
        <v>24</v>
      </c>
      <c r="C538" t="s">
        <v>25</v>
      </c>
      <c r="D538" t="s">
        <v>26</v>
      </c>
      <c r="E538" t="s">
        <v>26</v>
      </c>
      <c r="F538" t="s">
        <v>40</v>
      </c>
      <c r="G538">
        <v>3</v>
      </c>
      <c r="H538">
        <v>3</v>
      </c>
      <c r="I538">
        <v>6</v>
      </c>
      <c r="J538" s="9">
        <v>5</v>
      </c>
      <c r="K538" s="9">
        <v>5</v>
      </c>
      <c r="L538" s="9">
        <v>3</v>
      </c>
      <c r="M538" s="9">
        <v>2</v>
      </c>
      <c r="N538">
        <v>5</v>
      </c>
      <c r="O538">
        <v>5</v>
      </c>
      <c r="P538">
        <v>3</v>
      </c>
      <c r="Q538">
        <v>5</v>
      </c>
      <c r="R538" s="9" t="s">
        <v>46</v>
      </c>
      <c r="S538">
        <v>1</v>
      </c>
      <c r="T538" t="s">
        <v>35</v>
      </c>
      <c r="U538" t="s">
        <v>36</v>
      </c>
      <c r="V538" t="s">
        <v>23</v>
      </c>
    </row>
    <row r="539" spans="1:22" ht="15" customHeight="1" x14ac:dyDescent="0.3">
      <c r="A539">
        <v>2.7223220033854578E-2</v>
      </c>
      <c r="B539" t="s">
        <v>25</v>
      </c>
      <c r="C539" t="s">
        <v>24</v>
      </c>
      <c r="D539" t="s">
        <v>32</v>
      </c>
      <c r="E539" t="s">
        <v>27</v>
      </c>
      <c r="F539" t="s">
        <v>40</v>
      </c>
      <c r="G539">
        <v>3</v>
      </c>
      <c r="H539">
        <v>10</v>
      </c>
      <c r="I539">
        <v>1</v>
      </c>
      <c r="J539" s="9">
        <v>5</v>
      </c>
      <c r="K539" s="9">
        <v>5</v>
      </c>
      <c r="L539" s="9">
        <v>1</v>
      </c>
      <c r="M539" s="9">
        <v>2</v>
      </c>
      <c r="N539">
        <v>5</v>
      </c>
      <c r="O539">
        <v>5</v>
      </c>
      <c r="P539">
        <v>3</v>
      </c>
      <c r="Q539">
        <v>5</v>
      </c>
      <c r="R539" s="9" t="s">
        <v>46</v>
      </c>
      <c r="S539">
        <v>0</v>
      </c>
      <c r="T539" t="s">
        <v>30</v>
      </c>
      <c r="U539" t="s">
        <v>22</v>
      </c>
      <c r="V539" t="s">
        <v>31</v>
      </c>
    </row>
    <row r="540" spans="1:22" ht="15" customHeight="1" x14ac:dyDescent="0.3">
      <c r="A540">
        <v>0.90864121834144096</v>
      </c>
      <c r="B540" t="s">
        <v>34</v>
      </c>
      <c r="C540" t="s">
        <v>34</v>
      </c>
      <c r="D540" t="s">
        <v>32</v>
      </c>
      <c r="E540" t="s">
        <v>32</v>
      </c>
      <c r="F540" t="s">
        <v>28</v>
      </c>
      <c r="G540">
        <v>3</v>
      </c>
      <c r="H540">
        <v>10</v>
      </c>
      <c r="I540">
        <v>9</v>
      </c>
      <c r="J540" s="9">
        <v>4</v>
      </c>
      <c r="K540" s="9">
        <v>5</v>
      </c>
      <c r="L540" s="9">
        <v>4</v>
      </c>
      <c r="M540" s="9">
        <v>2</v>
      </c>
      <c r="N540">
        <v>4</v>
      </c>
      <c r="O540">
        <v>5</v>
      </c>
      <c r="P540">
        <v>4</v>
      </c>
      <c r="Q540">
        <v>5</v>
      </c>
      <c r="R540" s="9" t="s">
        <v>46</v>
      </c>
      <c r="S540">
        <v>1</v>
      </c>
      <c r="T540" t="s">
        <v>30</v>
      </c>
      <c r="U540" t="s">
        <v>22</v>
      </c>
      <c r="V540" t="s">
        <v>31</v>
      </c>
    </row>
    <row r="541" spans="1:22" ht="15" customHeight="1" x14ac:dyDescent="0.3">
      <c r="A541">
        <v>0.70642380151035167</v>
      </c>
      <c r="B541" t="s">
        <v>34</v>
      </c>
      <c r="C541" t="s">
        <v>34</v>
      </c>
      <c r="D541" t="s">
        <v>26</v>
      </c>
      <c r="E541" t="s">
        <v>27</v>
      </c>
      <c r="F541" t="s">
        <v>40</v>
      </c>
      <c r="G541">
        <v>4</v>
      </c>
      <c r="H541">
        <v>3</v>
      </c>
      <c r="I541">
        <v>8</v>
      </c>
      <c r="J541" s="9">
        <v>5</v>
      </c>
      <c r="K541" s="9">
        <v>5</v>
      </c>
      <c r="L541" s="9">
        <v>1</v>
      </c>
      <c r="M541" s="9">
        <v>2</v>
      </c>
      <c r="N541">
        <v>5</v>
      </c>
      <c r="O541">
        <v>5</v>
      </c>
      <c r="P541">
        <v>5</v>
      </c>
      <c r="Q541">
        <v>4</v>
      </c>
      <c r="R541" s="9" t="s">
        <v>46</v>
      </c>
      <c r="S541">
        <v>0</v>
      </c>
      <c r="T541" t="s">
        <v>35</v>
      </c>
      <c r="U541" t="s">
        <v>22</v>
      </c>
      <c r="V541" t="s">
        <v>23</v>
      </c>
    </row>
    <row r="542" spans="1:22" ht="15" customHeight="1" x14ac:dyDescent="0.3">
      <c r="A542">
        <v>0.658621451207836</v>
      </c>
      <c r="B542" t="s">
        <v>34</v>
      </c>
      <c r="C542" t="s">
        <v>37</v>
      </c>
      <c r="D542" t="s">
        <v>26</v>
      </c>
      <c r="E542" t="s">
        <v>26</v>
      </c>
      <c r="F542" t="s">
        <v>28</v>
      </c>
      <c r="G542">
        <v>5</v>
      </c>
      <c r="H542">
        <v>8</v>
      </c>
      <c r="I542">
        <v>5</v>
      </c>
      <c r="J542" s="9">
        <v>4</v>
      </c>
      <c r="K542" s="9">
        <v>3</v>
      </c>
      <c r="L542" s="9">
        <v>1</v>
      </c>
      <c r="M542" s="9">
        <v>1</v>
      </c>
      <c r="N542">
        <v>4</v>
      </c>
      <c r="O542">
        <v>3</v>
      </c>
      <c r="P542">
        <v>3</v>
      </c>
      <c r="Q542">
        <v>3</v>
      </c>
      <c r="R542" s="9" t="s">
        <v>46</v>
      </c>
      <c r="S542">
        <v>0</v>
      </c>
      <c r="T542" t="s">
        <v>35</v>
      </c>
      <c r="U542" t="s">
        <v>36</v>
      </c>
      <c r="V542" t="s">
        <v>31</v>
      </c>
    </row>
    <row r="543" spans="1:22" ht="15" customHeight="1" x14ac:dyDescent="0.3">
      <c r="A543">
        <v>0.56842388310102498</v>
      </c>
      <c r="B543" t="s">
        <v>25</v>
      </c>
      <c r="C543" t="s">
        <v>34</v>
      </c>
      <c r="D543" t="s">
        <v>32</v>
      </c>
      <c r="E543" t="s">
        <v>32</v>
      </c>
      <c r="F543" t="s">
        <v>28</v>
      </c>
      <c r="G543">
        <v>5</v>
      </c>
      <c r="H543">
        <v>6</v>
      </c>
      <c r="I543">
        <v>8</v>
      </c>
      <c r="J543" s="9">
        <v>4</v>
      </c>
      <c r="K543" s="9">
        <v>4</v>
      </c>
      <c r="L543" s="9">
        <v>1</v>
      </c>
      <c r="M543" s="9">
        <v>2</v>
      </c>
      <c r="N543">
        <v>4</v>
      </c>
      <c r="O543">
        <v>4</v>
      </c>
      <c r="P543">
        <v>5</v>
      </c>
      <c r="Q543">
        <v>5</v>
      </c>
      <c r="R543" s="9" t="s">
        <v>46</v>
      </c>
      <c r="S543">
        <v>1</v>
      </c>
      <c r="T543" t="s">
        <v>30</v>
      </c>
      <c r="U543" t="s">
        <v>36</v>
      </c>
      <c r="V543" t="s">
        <v>31</v>
      </c>
    </row>
    <row r="544" spans="1:22" ht="15" customHeight="1" x14ac:dyDescent="0.3">
      <c r="A544">
        <v>0.85168362786863783</v>
      </c>
      <c r="B544" t="s">
        <v>34</v>
      </c>
      <c r="C544" t="s">
        <v>24</v>
      </c>
      <c r="D544" t="s">
        <v>26</v>
      </c>
      <c r="E544" t="s">
        <v>27</v>
      </c>
      <c r="F544" t="s">
        <v>33</v>
      </c>
      <c r="G544">
        <v>7</v>
      </c>
      <c r="H544">
        <v>10</v>
      </c>
      <c r="I544">
        <v>7</v>
      </c>
      <c r="J544" s="9">
        <v>5</v>
      </c>
      <c r="K544" s="9">
        <v>5</v>
      </c>
      <c r="L544" s="9">
        <v>1</v>
      </c>
      <c r="M544" s="9">
        <v>2</v>
      </c>
      <c r="N544">
        <v>5</v>
      </c>
      <c r="O544">
        <v>5</v>
      </c>
      <c r="P544">
        <v>5</v>
      </c>
      <c r="Q544">
        <v>5</v>
      </c>
      <c r="R544" s="9" t="s">
        <v>46</v>
      </c>
      <c r="S544">
        <v>0</v>
      </c>
      <c r="T544" t="s">
        <v>30</v>
      </c>
      <c r="U544" t="s">
        <v>22</v>
      </c>
      <c r="V544" t="s">
        <v>31</v>
      </c>
    </row>
    <row r="545" spans="1:22" ht="15" customHeight="1" x14ac:dyDescent="0.3">
      <c r="A545">
        <v>0.32226148584265701</v>
      </c>
      <c r="B545" t="s">
        <v>42</v>
      </c>
      <c r="C545" t="s">
        <v>42</v>
      </c>
      <c r="D545" t="s">
        <v>26</v>
      </c>
      <c r="E545" t="s">
        <v>27</v>
      </c>
      <c r="F545" t="s">
        <v>39</v>
      </c>
      <c r="G545">
        <v>10</v>
      </c>
      <c r="H545">
        <v>9</v>
      </c>
      <c r="I545">
        <v>7</v>
      </c>
      <c r="J545" s="9">
        <v>5</v>
      </c>
      <c r="K545" s="9">
        <v>5</v>
      </c>
      <c r="L545" s="9">
        <v>3</v>
      </c>
      <c r="M545" s="9">
        <v>2</v>
      </c>
      <c r="N545">
        <v>5</v>
      </c>
      <c r="O545">
        <v>5</v>
      </c>
      <c r="P545">
        <v>3</v>
      </c>
      <c r="Q545">
        <v>5</v>
      </c>
      <c r="R545" s="9" t="s">
        <v>46</v>
      </c>
      <c r="S545">
        <v>1</v>
      </c>
      <c r="T545" t="s">
        <v>30</v>
      </c>
      <c r="U545" t="s">
        <v>36</v>
      </c>
      <c r="V545" t="s">
        <v>31</v>
      </c>
    </row>
    <row r="546" spans="1:22" ht="15" customHeight="1" x14ac:dyDescent="0.3">
      <c r="A546">
        <v>0.81381862506705371</v>
      </c>
      <c r="B546" t="s">
        <v>34</v>
      </c>
      <c r="C546" t="s">
        <v>34</v>
      </c>
      <c r="D546" t="s">
        <v>26</v>
      </c>
      <c r="E546" t="s">
        <v>27</v>
      </c>
      <c r="F546" t="s">
        <v>38</v>
      </c>
      <c r="G546">
        <v>3</v>
      </c>
      <c r="H546">
        <v>9</v>
      </c>
      <c r="I546">
        <v>6</v>
      </c>
      <c r="J546" s="9">
        <v>3</v>
      </c>
      <c r="K546" s="9">
        <v>4</v>
      </c>
      <c r="L546" s="9">
        <v>3</v>
      </c>
      <c r="M546" s="9">
        <v>2</v>
      </c>
      <c r="N546">
        <v>3</v>
      </c>
      <c r="O546">
        <v>4</v>
      </c>
      <c r="P546">
        <v>3</v>
      </c>
      <c r="Q546">
        <v>5</v>
      </c>
      <c r="R546" s="9" t="s">
        <v>46</v>
      </c>
      <c r="S546">
        <v>1</v>
      </c>
      <c r="T546" t="s">
        <v>30</v>
      </c>
      <c r="U546" t="s">
        <v>36</v>
      </c>
      <c r="V546" t="s">
        <v>31</v>
      </c>
    </row>
    <row r="547" spans="1:22" ht="15" customHeight="1" x14ac:dyDescent="0.3">
      <c r="A547">
        <v>0.33019548617778394</v>
      </c>
      <c r="B547" t="s">
        <v>37</v>
      </c>
      <c r="C547" t="s">
        <v>37</v>
      </c>
      <c r="D547" t="s">
        <v>32</v>
      </c>
      <c r="E547" t="s">
        <v>32</v>
      </c>
      <c r="F547" t="s">
        <v>39</v>
      </c>
      <c r="G547">
        <v>9</v>
      </c>
      <c r="H547">
        <v>10</v>
      </c>
      <c r="I547">
        <v>9</v>
      </c>
      <c r="J547" s="9">
        <v>1</v>
      </c>
      <c r="K547" s="9">
        <v>5</v>
      </c>
      <c r="L547" s="9">
        <v>3</v>
      </c>
      <c r="M547" s="9">
        <v>2</v>
      </c>
      <c r="N547">
        <v>3</v>
      </c>
      <c r="O547">
        <v>5</v>
      </c>
      <c r="P547">
        <v>3</v>
      </c>
      <c r="Q547">
        <v>5</v>
      </c>
      <c r="R547" s="9" t="s">
        <v>46</v>
      </c>
      <c r="S547">
        <v>1</v>
      </c>
      <c r="T547" t="s">
        <v>30</v>
      </c>
      <c r="U547" t="s">
        <v>22</v>
      </c>
      <c r="V547" t="s">
        <v>31</v>
      </c>
    </row>
    <row r="548" spans="1:22" ht="15" customHeight="1" x14ac:dyDescent="0.3">
      <c r="A548">
        <v>0.13335175378966801</v>
      </c>
      <c r="B548" t="s">
        <v>34</v>
      </c>
      <c r="C548" t="s">
        <v>25</v>
      </c>
      <c r="D548" t="s">
        <v>26</v>
      </c>
      <c r="E548" t="s">
        <v>27</v>
      </c>
      <c r="F548" t="s">
        <v>33</v>
      </c>
      <c r="G548">
        <v>5</v>
      </c>
      <c r="H548">
        <v>6</v>
      </c>
      <c r="I548">
        <v>9</v>
      </c>
      <c r="J548" s="9">
        <v>5</v>
      </c>
      <c r="K548" s="9">
        <v>5</v>
      </c>
      <c r="L548" s="9">
        <v>1</v>
      </c>
      <c r="M548" s="9">
        <v>4</v>
      </c>
      <c r="N548">
        <v>5</v>
      </c>
      <c r="O548">
        <v>5</v>
      </c>
      <c r="P548">
        <v>5</v>
      </c>
      <c r="Q548">
        <v>4</v>
      </c>
      <c r="R548" s="9" t="s">
        <v>46</v>
      </c>
      <c r="S548">
        <v>0</v>
      </c>
      <c r="T548" t="s">
        <v>30</v>
      </c>
      <c r="U548" t="s">
        <v>22</v>
      </c>
      <c r="V548" t="s">
        <v>31</v>
      </c>
    </row>
    <row r="549" spans="1:22" ht="15" customHeight="1" x14ac:dyDescent="0.3">
      <c r="A549">
        <v>0.10699344899204311</v>
      </c>
      <c r="B549" t="s">
        <v>34</v>
      </c>
      <c r="C549" t="s">
        <v>34</v>
      </c>
      <c r="D549" t="s">
        <v>26</v>
      </c>
      <c r="E549" t="s">
        <v>27</v>
      </c>
      <c r="F549" t="s">
        <v>28</v>
      </c>
      <c r="G549">
        <v>9</v>
      </c>
      <c r="H549">
        <v>8</v>
      </c>
      <c r="I549">
        <v>5</v>
      </c>
      <c r="J549" s="9">
        <v>4</v>
      </c>
      <c r="K549" s="9">
        <v>5</v>
      </c>
      <c r="L549" s="9">
        <v>2</v>
      </c>
      <c r="M549" s="9">
        <v>3</v>
      </c>
      <c r="N549">
        <v>4</v>
      </c>
      <c r="O549">
        <v>5</v>
      </c>
      <c r="P549">
        <v>4</v>
      </c>
      <c r="Q549">
        <v>3</v>
      </c>
      <c r="R549" s="9" t="s">
        <v>46</v>
      </c>
      <c r="S549">
        <v>0</v>
      </c>
      <c r="T549" t="s">
        <v>30</v>
      </c>
      <c r="U549" t="s">
        <v>22</v>
      </c>
      <c r="V549" t="s">
        <v>31</v>
      </c>
    </row>
    <row r="550" spans="1:22" ht="15" customHeight="1" x14ac:dyDescent="0.3">
      <c r="A550">
        <v>0.62240652737138491</v>
      </c>
      <c r="B550" t="s">
        <v>24</v>
      </c>
      <c r="C550" t="s">
        <v>24</v>
      </c>
      <c r="D550" t="s">
        <v>26</v>
      </c>
      <c r="E550" t="s">
        <v>27</v>
      </c>
      <c r="F550" t="s">
        <v>40</v>
      </c>
      <c r="G550">
        <v>7</v>
      </c>
      <c r="H550">
        <v>6</v>
      </c>
      <c r="I550">
        <v>1</v>
      </c>
      <c r="J550" s="9">
        <v>5</v>
      </c>
      <c r="K550" s="9">
        <v>5</v>
      </c>
      <c r="L550" s="9">
        <v>4</v>
      </c>
      <c r="M550" s="9">
        <v>2</v>
      </c>
      <c r="N550">
        <v>5</v>
      </c>
      <c r="O550">
        <v>5</v>
      </c>
      <c r="P550">
        <v>4</v>
      </c>
      <c r="Q550">
        <v>5</v>
      </c>
      <c r="R550" s="9" t="s">
        <v>46</v>
      </c>
      <c r="S550">
        <v>0</v>
      </c>
      <c r="T550" t="s">
        <v>30</v>
      </c>
      <c r="U550" t="s">
        <v>36</v>
      </c>
      <c r="V550" t="s">
        <v>31</v>
      </c>
    </row>
    <row r="551" spans="1:22" ht="15" customHeight="1" x14ac:dyDescent="0.3">
      <c r="A551">
        <v>0.56958821665715453</v>
      </c>
      <c r="B551" t="s">
        <v>25</v>
      </c>
      <c r="C551" t="s">
        <v>37</v>
      </c>
      <c r="D551" t="s">
        <v>32</v>
      </c>
      <c r="E551" t="s">
        <v>27</v>
      </c>
      <c r="F551" t="s">
        <v>38</v>
      </c>
      <c r="G551">
        <v>9</v>
      </c>
      <c r="H551">
        <v>7</v>
      </c>
      <c r="I551">
        <v>9</v>
      </c>
      <c r="J551" s="9">
        <v>4</v>
      </c>
      <c r="K551" s="9">
        <v>4</v>
      </c>
      <c r="L551" s="9">
        <v>2</v>
      </c>
      <c r="M551" s="9">
        <v>4</v>
      </c>
      <c r="N551">
        <v>4</v>
      </c>
      <c r="O551">
        <v>4</v>
      </c>
      <c r="P551">
        <v>4</v>
      </c>
      <c r="Q551">
        <v>4</v>
      </c>
      <c r="R551" s="9" t="s">
        <v>46</v>
      </c>
      <c r="S551">
        <v>0</v>
      </c>
      <c r="T551" t="s">
        <v>30</v>
      </c>
      <c r="U551" t="s">
        <v>36</v>
      </c>
      <c r="V551" t="s">
        <v>23</v>
      </c>
    </row>
    <row r="552" spans="1:22" ht="15" customHeight="1" x14ac:dyDescent="0.3">
      <c r="A552">
        <v>0.10839102003742362</v>
      </c>
      <c r="B552" t="s">
        <v>37</v>
      </c>
      <c r="C552" t="s">
        <v>42</v>
      </c>
      <c r="D552" t="s">
        <v>26</v>
      </c>
      <c r="E552" t="s">
        <v>27</v>
      </c>
      <c r="F552" t="s">
        <v>38</v>
      </c>
      <c r="G552">
        <v>8</v>
      </c>
      <c r="H552">
        <v>1</v>
      </c>
      <c r="I552">
        <v>9</v>
      </c>
      <c r="J552" s="9">
        <v>4</v>
      </c>
      <c r="K552" s="9">
        <v>5</v>
      </c>
      <c r="L552" s="9">
        <v>1</v>
      </c>
      <c r="M552" s="9">
        <v>1</v>
      </c>
      <c r="N552">
        <v>4</v>
      </c>
      <c r="O552">
        <v>5</v>
      </c>
      <c r="P552">
        <v>3</v>
      </c>
      <c r="Q552">
        <v>3</v>
      </c>
      <c r="R552" s="9" t="s">
        <v>46</v>
      </c>
      <c r="S552">
        <v>0</v>
      </c>
      <c r="T552" t="s">
        <v>30</v>
      </c>
      <c r="U552" t="s">
        <v>36</v>
      </c>
      <c r="V552" t="s">
        <v>31</v>
      </c>
    </row>
    <row r="553" spans="1:22" ht="15" customHeight="1" x14ac:dyDescent="0.3">
      <c r="A553">
        <v>0.86578573019205929</v>
      </c>
      <c r="B553" t="s">
        <v>37</v>
      </c>
      <c r="C553" t="s">
        <v>42</v>
      </c>
      <c r="D553" t="s">
        <v>26</v>
      </c>
      <c r="E553" t="s">
        <v>27</v>
      </c>
      <c r="F553" t="s">
        <v>38</v>
      </c>
      <c r="G553">
        <v>3</v>
      </c>
      <c r="H553">
        <v>7</v>
      </c>
      <c r="I553">
        <v>6</v>
      </c>
      <c r="J553" s="9">
        <v>5</v>
      </c>
      <c r="K553" s="9">
        <v>5</v>
      </c>
      <c r="L553" s="9">
        <v>1</v>
      </c>
      <c r="M553" s="9">
        <v>2</v>
      </c>
      <c r="N553">
        <v>5</v>
      </c>
      <c r="O553">
        <v>5</v>
      </c>
      <c r="P553">
        <v>3</v>
      </c>
      <c r="Q553">
        <v>5</v>
      </c>
      <c r="R553" s="9" t="s">
        <v>46</v>
      </c>
      <c r="S553">
        <v>0</v>
      </c>
      <c r="T553" t="s">
        <v>30</v>
      </c>
      <c r="U553" t="s">
        <v>36</v>
      </c>
      <c r="V553" t="s">
        <v>31</v>
      </c>
    </row>
    <row r="554" spans="1:22" ht="15" customHeight="1" x14ac:dyDescent="0.3">
      <c r="A554">
        <v>0.972089346523482</v>
      </c>
      <c r="B554" t="s">
        <v>25</v>
      </c>
      <c r="C554" t="s">
        <v>34</v>
      </c>
      <c r="D554" t="s">
        <v>26</v>
      </c>
      <c r="E554" t="s">
        <v>27</v>
      </c>
      <c r="F554" t="s">
        <v>41</v>
      </c>
      <c r="G554">
        <v>7</v>
      </c>
      <c r="H554">
        <v>10</v>
      </c>
      <c r="I554">
        <v>2</v>
      </c>
      <c r="J554" s="9">
        <v>5</v>
      </c>
      <c r="K554" s="9">
        <v>5</v>
      </c>
      <c r="L554" s="9">
        <v>1</v>
      </c>
      <c r="M554" s="9">
        <v>3</v>
      </c>
      <c r="N554">
        <v>5</v>
      </c>
      <c r="O554">
        <v>5</v>
      </c>
      <c r="P554">
        <v>5</v>
      </c>
      <c r="Q554">
        <v>3</v>
      </c>
      <c r="R554" s="9" t="s">
        <v>46</v>
      </c>
      <c r="S554">
        <v>1</v>
      </c>
      <c r="T554" t="s">
        <v>30</v>
      </c>
      <c r="U554" t="s">
        <v>22</v>
      </c>
      <c r="V554" t="s">
        <v>23</v>
      </c>
    </row>
    <row r="555" spans="1:22" ht="15" customHeight="1" x14ac:dyDescent="0.3">
      <c r="A555">
        <v>0.87940300759510026</v>
      </c>
      <c r="B555" t="s">
        <v>42</v>
      </c>
      <c r="C555" t="s">
        <v>42</v>
      </c>
      <c r="D555" t="s">
        <v>26</v>
      </c>
      <c r="E555" t="s">
        <v>26</v>
      </c>
      <c r="F555" t="s">
        <v>40</v>
      </c>
      <c r="G555">
        <v>1</v>
      </c>
      <c r="H555">
        <v>10</v>
      </c>
      <c r="I555">
        <v>9</v>
      </c>
      <c r="J555" s="9">
        <v>4</v>
      </c>
      <c r="K555" s="9">
        <v>4</v>
      </c>
      <c r="L555" s="9">
        <v>4</v>
      </c>
      <c r="M555" s="9">
        <v>4</v>
      </c>
      <c r="N555">
        <v>4</v>
      </c>
      <c r="O555">
        <v>4</v>
      </c>
      <c r="P555">
        <v>4</v>
      </c>
      <c r="Q555">
        <v>4</v>
      </c>
      <c r="R555" s="9" t="s">
        <v>46</v>
      </c>
      <c r="S555">
        <v>0</v>
      </c>
      <c r="T555" t="s">
        <v>35</v>
      </c>
      <c r="U555" t="s">
        <v>22</v>
      </c>
      <c r="V555" t="s">
        <v>31</v>
      </c>
    </row>
    <row r="556" spans="1:22" ht="15" customHeight="1" x14ac:dyDescent="0.3">
      <c r="A556">
        <v>0.44155621164837311</v>
      </c>
      <c r="B556" t="s">
        <v>25</v>
      </c>
      <c r="C556" t="s">
        <v>24</v>
      </c>
      <c r="D556" t="s">
        <v>26</v>
      </c>
      <c r="E556" t="s">
        <v>26</v>
      </c>
      <c r="F556" t="s">
        <v>28</v>
      </c>
      <c r="G556">
        <v>7</v>
      </c>
      <c r="H556">
        <v>9</v>
      </c>
      <c r="I556">
        <v>9</v>
      </c>
      <c r="J556" s="9">
        <v>4</v>
      </c>
      <c r="K556" s="9">
        <v>2</v>
      </c>
      <c r="L556" s="9">
        <v>1</v>
      </c>
      <c r="M556" s="9">
        <v>4</v>
      </c>
      <c r="N556">
        <v>4</v>
      </c>
      <c r="O556">
        <v>4</v>
      </c>
      <c r="P556">
        <v>3</v>
      </c>
      <c r="Q556">
        <v>4</v>
      </c>
      <c r="R556" s="9" t="s">
        <v>46</v>
      </c>
      <c r="S556">
        <v>0</v>
      </c>
      <c r="T556" t="s">
        <v>35</v>
      </c>
      <c r="U556" t="s">
        <v>36</v>
      </c>
      <c r="V556" t="s">
        <v>23</v>
      </c>
    </row>
    <row r="557" spans="1:22" ht="15" customHeight="1" x14ac:dyDescent="0.3">
      <c r="A557">
        <v>0.74406289522858671</v>
      </c>
      <c r="B557" t="s">
        <v>25</v>
      </c>
      <c r="C557" t="s">
        <v>37</v>
      </c>
      <c r="D557" t="s">
        <v>26</v>
      </c>
      <c r="E557" t="s">
        <v>26</v>
      </c>
      <c r="F557" t="s">
        <v>39</v>
      </c>
      <c r="G557">
        <v>1</v>
      </c>
      <c r="H557">
        <v>1</v>
      </c>
      <c r="I557">
        <v>4</v>
      </c>
      <c r="J557" s="9">
        <v>5</v>
      </c>
      <c r="K557" s="9">
        <v>5</v>
      </c>
      <c r="L557" s="9">
        <v>1</v>
      </c>
      <c r="M557" s="9">
        <v>2</v>
      </c>
      <c r="N557">
        <v>5</v>
      </c>
      <c r="O557">
        <v>5</v>
      </c>
      <c r="P557">
        <v>5</v>
      </c>
      <c r="Q557">
        <v>5</v>
      </c>
      <c r="R557" s="9" t="s">
        <v>46</v>
      </c>
      <c r="S557">
        <v>0</v>
      </c>
      <c r="T557" t="s">
        <v>35</v>
      </c>
      <c r="U557" t="s">
        <v>36</v>
      </c>
      <c r="V557" t="s">
        <v>31</v>
      </c>
    </row>
    <row r="558" spans="1:22" ht="15" customHeight="1" x14ac:dyDescent="0.3">
      <c r="A558">
        <v>0.72566459593722699</v>
      </c>
      <c r="B558" t="s">
        <v>24</v>
      </c>
      <c r="C558" t="s">
        <v>34</v>
      </c>
      <c r="D558" t="s">
        <v>26</v>
      </c>
      <c r="E558" t="s">
        <v>26</v>
      </c>
      <c r="F558" t="s">
        <v>41</v>
      </c>
      <c r="G558">
        <v>5</v>
      </c>
      <c r="H558">
        <v>7</v>
      </c>
      <c r="I558">
        <v>7</v>
      </c>
      <c r="J558" s="9">
        <v>4</v>
      </c>
      <c r="K558" s="9">
        <v>5</v>
      </c>
      <c r="L558" s="9">
        <v>2</v>
      </c>
      <c r="M558" s="9">
        <v>2</v>
      </c>
      <c r="N558">
        <v>4</v>
      </c>
      <c r="O558">
        <v>5</v>
      </c>
      <c r="P558">
        <v>4</v>
      </c>
      <c r="Q558">
        <v>5</v>
      </c>
      <c r="R558" s="9" t="s">
        <v>46</v>
      </c>
      <c r="S558">
        <v>0</v>
      </c>
      <c r="T558" t="s">
        <v>30</v>
      </c>
      <c r="U558" t="s">
        <v>36</v>
      </c>
      <c r="V558" t="s">
        <v>31</v>
      </c>
    </row>
    <row r="559" spans="1:22" ht="15" customHeight="1" x14ac:dyDescent="0.3">
      <c r="A559">
        <v>0.58297292024201253</v>
      </c>
      <c r="B559" t="s">
        <v>34</v>
      </c>
      <c r="C559" t="s">
        <v>25</v>
      </c>
      <c r="D559" t="s">
        <v>26</v>
      </c>
      <c r="E559" t="s">
        <v>26</v>
      </c>
      <c r="F559" t="s">
        <v>28</v>
      </c>
      <c r="G559">
        <v>5</v>
      </c>
      <c r="H559">
        <v>8</v>
      </c>
      <c r="I559">
        <v>7</v>
      </c>
      <c r="J559" s="9">
        <v>5</v>
      </c>
      <c r="K559" s="9">
        <v>5</v>
      </c>
      <c r="L559" s="9">
        <v>1</v>
      </c>
      <c r="M559" s="9">
        <v>2</v>
      </c>
      <c r="N559">
        <v>5</v>
      </c>
      <c r="O559">
        <v>5</v>
      </c>
      <c r="P559">
        <v>5</v>
      </c>
      <c r="Q559">
        <v>5</v>
      </c>
      <c r="R559" s="9" t="s">
        <v>46</v>
      </c>
      <c r="S559">
        <v>0</v>
      </c>
      <c r="T559" t="s">
        <v>30</v>
      </c>
      <c r="U559" t="s">
        <v>36</v>
      </c>
      <c r="V559" t="s">
        <v>31</v>
      </c>
    </row>
    <row r="560" spans="1:22" ht="15" customHeight="1" x14ac:dyDescent="0.3">
      <c r="A560">
        <v>0.48190852178772914</v>
      </c>
      <c r="B560" t="s">
        <v>25</v>
      </c>
      <c r="C560" t="s">
        <v>37</v>
      </c>
      <c r="D560" t="s">
        <v>32</v>
      </c>
      <c r="E560" t="s">
        <v>26</v>
      </c>
      <c r="F560" t="s">
        <v>28</v>
      </c>
      <c r="G560">
        <v>6</v>
      </c>
      <c r="H560">
        <v>9</v>
      </c>
      <c r="I560">
        <v>9</v>
      </c>
      <c r="J560" s="9">
        <v>4</v>
      </c>
      <c r="K560" s="9">
        <v>4</v>
      </c>
      <c r="L560" s="9">
        <v>1</v>
      </c>
      <c r="M560" s="9">
        <v>4</v>
      </c>
      <c r="N560">
        <v>4</v>
      </c>
      <c r="O560">
        <v>4</v>
      </c>
      <c r="P560">
        <v>3</v>
      </c>
      <c r="Q560">
        <v>4</v>
      </c>
      <c r="R560" s="9" t="s">
        <v>46</v>
      </c>
      <c r="S560">
        <v>0</v>
      </c>
      <c r="T560" t="s">
        <v>30</v>
      </c>
      <c r="U560" t="s">
        <v>36</v>
      </c>
      <c r="V560" t="s">
        <v>31</v>
      </c>
    </row>
    <row r="561" spans="1:22" ht="15" customHeight="1" x14ac:dyDescent="0.3">
      <c r="A561">
        <v>0.72030679995640545</v>
      </c>
      <c r="B561" t="s">
        <v>24</v>
      </c>
      <c r="C561" t="s">
        <v>37</v>
      </c>
      <c r="D561" t="s">
        <v>26</v>
      </c>
      <c r="E561" t="s">
        <v>27</v>
      </c>
      <c r="F561" t="s">
        <v>33</v>
      </c>
      <c r="G561">
        <v>7</v>
      </c>
      <c r="H561">
        <v>9</v>
      </c>
      <c r="I561">
        <v>8</v>
      </c>
      <c r="J561" s="9">
        <v>5</v>
      </c>
      <c r="K561" s="9">
        <v>5</v>
      </c>
      <c r="L561" s="9">
        <v>1</v>
      </c>
      <c r="M561" s="9">
        <v>2</v>
      </c>
      <c r="N561">
        <v>5</v>
      </c>
      <c r="O561">
        <v>5</v>
      </c>
      <c r="P561">
        <v>3</v>
      </c>
      <c r="Q561">
        <v>5</v>
      </c>
      <c r="R561" s="9" t="s">
        <v>46</v>
      </c>
      <c r="S561">
        <v>0</v>
      </c>
      <c r="T561" t="s">
        <v>35</v>
      </c>
      <c r="U561" t="s">
        <v>36</v>
      </c>
      <c r="V561" t="s">
        <v>31</v>
      </c>
    </row>
    <row r="562" spans="1:22" ht="15" customHeight="1" x14ac:dyDescent="0.3">
      <c r="A562">
        <v>0.71627354329460891</v>
      </c>
      <c r="B562" t="s">
        <v>25</v>
      </c>
      <c r="C562" t="s">
        <v>25</v>
      </c>
      <c r="D562" t="s">
        <v>26</v>
      </c>
      <c r="E562" t="s">
        <v>32</v>
      </c>
      <c r="F562" t="s">
        <v>41</v>
      </c>
      <c r="G562">
        <v>7</v>
      </c>
      <c r="H562">
        <v>10</v>
      </c>
      <c r="I562">
        <v>5</v>
      </c>
      <c r="J562" s="9">
        <v>5</v>
      </c>
      <c r="K562" s="9">
        <v>5</v>
      </c>
      <c r="L562" s="9">
        <v>1</v>
      </c>
      <c r="M562" s="9">
        <v>1</v>
      </c>
      <c r="N562">
        <v>5</v>
      </c>
      <c r="O562">
        <v>5</v>
      </c>
      <c r="P562">
        <v>3</v>
      </c>
      <c r="Q562">
        <v>3</v>
      </c>
      <c r="R562" s="9" t="s">
        <v>46</v>
      </c>
      <c r="S562">
        <v>1</v>
      </c>
      <c r="T562" t="s">
        <v>30</v>
      </c>
      <c r="U562" t="s">
        <v>36</v>
      </c>
      <c r="V562" t="s">
        <v>31</v>
      </c>
    </row>
    <row r="563" spans="1:22" ht="15" customHeight="1" x14ac:dyDescent="0.3">
      <c r="A563">
        <v>0.33352783853700096</v>
      </c>
      <c r="B563" t="s">
        <v>37</v>
      </c>
      <c r="C563" t="s">
        <v>37</v>
      </c>
      <c r="D563" t="s">
        <v>32</v>
      </c>
      <c r="E563" t="s">
        <v>32</v>
      </c>
      <c r="F563" t="s">
        <v>40</v>
      </c>
      <c r="G563">
        <v>4</v>
      </c>
      <c r="H563">
        <v>4</v>
      </c>
      <c r="I563">
        <v>10</v>
      </c>
      <c r="J563" s="9">
        <v>3</v>
      </c>
      <c r="K563" s="9">
        <v>5</v>
      </c>
      <c r="L563" s="9">
        <v>4</v>
      </c>
      <c r="M563" s="9">
        <v>2</v>
      </c>
      <c r="N563">
        <v>3</v>
      </c>
      <c r="O563">
        <v>5</v>
      </c>
      <c r="P563">
        <v>4</v>
      </c>
      <c r="Q563">
        <v>5</v>
      </c>
      <c r="R563" s="9" t="s">
        <v>46</v>
      </c>
      <c r="S563">
        <v>0</v>
      </c>
      <c r="T563" t="s">
        <v>35</v>
      </c>
      <c r="U563" t="s">
        <v>36</v>
      </c>
      <c r="V563" t="s">
        <v>31</v>
      </c>
    </row>
    <row r="564" spans="1:22" ht="15" customHeight="1" x14ac:dyDescent="0.3">
      <c r="A564">
        <v>0.44065123670947948</v>
      </c>
      <c r="B564" t="s">
        <v>37</v>
      </c>
      <c r="C564" t="s">
        <v>37</v>
      </c>
      <c r="D564" t="s">
        <v>26</v>
      </c>
      <c r="E564" t="s">
        <v>26</v>
      </c>
      <c r="F564" t="s">
        <v>38</v>
      </c>
      <c r="G564">
        <v>8</v>
      </c>
      <c r="H564">
        <v>10</v>
      </c>
      <c r="I564">
        <v>10</v>
      </c>
      <c r="J564" s="9">
        <v>2</v>
      </c>
      <c r="K564" s="9">
        <v>2</v>
      </c>
      <c r="L564" s="9">
        <v>2</v>
      </c>
      <c r="M564" s="9">
        <v>2</v>
      </c>
      <c r="N564">
        <v>4</v>
      </c>
      <c r="O564">
        <v>4</v>
      </c>
      <c r="P564">
        <v>4</v>
      </c>
      <c r="Q564">
        <v>4</v>
      </c>
      <c r="R564" s="9" t="s">
        <v>46</v>
      </c>
      <c r="S564">
        <v>0</v>
      </c>
      <c r="T564" t="s">
        <v>30</v>
      </c>
      <c r="U564" t="s">
        <v>36</v>
      </c>
      <c r="V564" t="s">
        <v>31</v>
      </c>
    </row>
    <row r="565" spans="1:22" ht="15" customHeight="1" x14ac:dyDescent="0.3">
      <c r="A565">
        <v>0.39277607539928949</v>
      </c>
      <c r="B565" t="s">
        <v>25</v>
      </c>
      <c r="C565" t="s">
        <v>25</v>
      </c>
      <c r="D565" t="s">
        <v>26</v>
      </c>
      <c r="E565" t="s">
        <v>27</v>
      </c>
      <c r="F565" t="s">
        <v>40</v>
      </c>
      <c r="G565">
        <v>8</v>
      </c>
      <c r="H565">
        <v>4</v>
      </c>
      <c r="I565">
        <v>9</v>
      </c>
      <c r="J565" s="9">
        <v>1</v>
      </c>
      <c r="K565" s="9">
        <v>4</v>
      </c>
      <c r="L565" s="9">
        <v>1</v>
      </c>
      <c r="M565" s="9">
        <v>3</v>
      </c>
      <c r="N565">
        <v>3</v>
      </c>
      <c r="O565">
        <v>4</v>
      </c>
      <c r="P565">
        <v>3</v>
      </c>
      <c r="Q565">
        <v>3</v>
      </c>
      <c r="R565" s="9" t="s">
        <v>46</v>
      </c>
      <c r="S565">
        <v>0</v>
      </c>
      <c r="T565" t="s">
        <v>30</v>
      </c>
      <c r="U565" t="s">
        <v>22</v>
      </c>
      <c r="V565" t="s">
        <v>23</v>
      </c>
    </row>
    <row r="566" spans="1:22" ht="15" customHeight="1" x14ac:dyDescent="0.3">
      <c r="A566">
        <v>0.85113846885847799</v>
      </c>
      <c r="B566" t="s">
        <v>24</v>
      </c>
      <c r="C566" t="s">
        <v>34</v>
      </c>
      <c r="D566" t="s">
        <v>26</v>
      </c>
      <c r="E566" t="s">
        <v>27</v>
      </c>
      <c r="F566" t="s">
        <v>40</v>
      </c>
      <c r="G566">
        <v>9</v>
      </c>
      <c r="H566">
        <v>3</v>
      </c>
      <c r="I566">
        <v>7</v>
      </c>
      <c r="J566" s="9">
        <v>4</v>
      </c>
      <c r="K566" s="9">
        <v>5</v>
      </c>
      <c r="L566" s="9">
        <v>1</v>
      </c>
      <c r="M566" s="9">
        <v>2</v>
      </c>
      <c r="N566">
        <v>4</v>
      </c>
      <c r="O566">
        <v>5</v>
      </c>
      <c r="P566">
        <v>5</v>
      </c>
      <c r="Q566">
        <v>5</v>
      </c>
      <c r="R566" s="9" t="s">
        <v>46</v>
      </c>
      <c r="S566">
        <v>1</v>
      </c>
      <c r="T566" t="s">
        <v>30</v>
      </c>
      <c r="U566" t="s">
        <v>36</v>
      </c>
      <c r="V566" t="s">
        <v>31</v>
      </c>
    </row>
    <row r="567" spans="1:22" ht="15" customHeight="1" x14ac:dyDescent="0.3">
      <c r="A567">
        <v>0.54630939728923866</v>
      </c>
      <c r="B567" t="s">
        <v>25</v>
      </c>
      <c r="C567" t="s">
        <v>42</v>
      </c>
      <c r="D567" t="s">
        <v>26</v>
      </c>
      <c r="E567" t="s">
        <v>27</v>
      </c>
      <c r="F567" t="s">
        <v>33</v>
      </c>
      <c r="G567">
        <v>3</v>
      </c>
      <c r="H567">
        <v>10</v>
      </c>
      <c r="I567">
        <v>6</v>
      </c>
      <c r="J567" s="9">
        <v>5</v>
      </c>
      <c r="K567" s="9">
        <v>2</v>
      </c>
      <c r="L567" s="9">
        <v>2</v>
      </c>
      <c r="M567" s="9">
        <v>3</v>
      </c>
      <c r="N567">
        <v>5</v>
      </c>
      <c r="O567">
        <v>4</v>
      </c>
      <c r="P567">
        <v>4</v>
      </c>
      <c r="Q567">
        <v>3</v>
      </c>
      <c r="R567" s="9" t="s">
        <v>46</v>
      </c>
      <c r="S567">
        <v>0</v>
      </c>
      <c r="T567" t="s">
        <v>30</v>
      </c>
      <c r="U567" t="s">
        <v>22</v>
      </c>
      <c r="V567" t="s">
        <v>31</v>
      </c>
    </row>
    <row r="568" spans="1:22" ht="15" customHeight="1" x14ac:dyDescent="0.3">
      <c r="A568">
        <v>0.43275687513639416</v>
      </c>
      <c r="B568" t="s">
        <v>37</v>
      </c>
      <c r="C568" t="s">
        <v>37</v>
      </c>
      <c r="D568" t="s">
        <v>26</v>
      </c>
      <c r="E568" t="s">
        <v>27</v>
      </c>
      <c r="F568" t="s">
        <v>28</v>
      </c>
      <c r="G568">
        <v>5</v>
      </c>
      <c r="H568">
        <v>6</v>
      </c>
      <c r="I568">
        <v>10</v>
      </c>
      <c r="J568" s="9">
        <v>2</v>
      </c>
      <c r="K568" s="9">
        <v>5</v>
      </c>
      <c r="L568" s="9">
        <v>1</v>
      </c>
      <c r="M568" s="9">
        <v>1</v>
      </c>
      <c r="N568">
        <v>4</v>
      </c>
      <c r="O568">
        <v>5</v>
      </c>
      <c r="P568">
        <v>3</v>
      </c>
      <c r="Q568">
        <v>3</v>
      </c>
      <c r="R568" s="9" t="s">
        <v>46</v>
      </c>
      <c r="S568">
        <v>0</v>
      </c>
      <c r="T568" t="s">
        <v>35</v>
      </c>
      <c r="U568" t="s">
        <v>36</v>
      </c>
      <c r="V568" t="s">
        <v>31</v>
      </c>
    </row>
    <row r="569" spans="1:22" ht="15" customHeight="1" x14ac:dyDescent="0.3">
      <c r="A569">
        <v>0.21747262251522359</v>
      </c>
      <c r="B569" t="s">
        <v>34</v>
      </c>
      <c r="C569" t="s">
        <v>25</v>
      </c>
      <c r="D569" t="s">
        <v>32</v>
      </c>
      <c r="E569" t="s">
        <v>32</v>
      </c>
      <c r="F569" t="s">
        <v>28</v>
      </c>
      <c r="G569">
        <v>10</v>
      </c>
      <c r="H569">
        <v>10</v>
      </c>
      <c r="I569">
        <v>2</v>
      </c>
      <c r="J569" s="9">
        <v>5</v>
      </c>
      <c r="K569" s="9">
        <v>5</v>
      </c>
      <c r="L569" s="9">
        <v>1</v>
      </c>
      <c r="M569" s="9">
        <v>2</v>
      </c>
      <c r="N569">
        <v>5</v>
      </c>
      <c r="O569">
        <v>5</v>
      </c>
      <c r="P569">
        <v>5</v>
      </c>
      <c r="Q569">
        <v>5</v>
      </c>
      <c r="R569" s="9" t="s">
        <v>46</v>
      </c>
      <c r="S569">
        <v>1</v>
      </c>
      <c r="T569" t="s">
        <v>30</v>
      </c>
      <c r="U569" t="s">
        <v>36</v>
      </c>
      <c r="V569" t="s">
        <v>31</v>
      </c>
    </row>
    <row r="570" spans="1:22" ht="15" customHeight="1" x14ac:dyDescent="0.3">
      <c r="A570">
        <v>0.14994395298672969</v>
      </c>
      <c r="B570" t="s">
        <v>37</v>
      </c>
      <c r="C570" t="s">
        <v>37</v>
      </c>
      <c r="D570" t="s">
        <v>32</v>
      </c>
      <c r="E570" t="s">
        <v>32</v>
      </c>
      <c r="F570" t="s">
        <v>28</v>
      </c>
      <c r="G570">
        <v>5</v>
      </c>
      <c r="H570">
        <v>10</v>
      </c>
      <c r="I570">
        <v>1</v>
      </c>
      <c r="J570" s="9">
        <v>4</v>
      </c>
      <c r="K570" s="9">
        <v>5</v>
      </c>
      <c r="L570" s="9">
        <v>2</v>
      </c>
      <c r="M570" s="9">
        <v>2</v>
      </c>
      <c r="N570">
        <v>4</v>
      </c>
      <c r="O570">
        <v>5</v>
      </c>
      <c r="P570">
        <v>4</v>
      </c>
      <c r="Q570">
        <v>4</v>
      </c>
      <c r="R570" s="9" t="s">
        <v>46</v>
      </c>
      <c r="S570">
        <v>0</v>
      </c>
      <c r="T570" t="s">
        <v>30</v>
      </c>
      <c r="U570" t="s">
        <v>36</v>
      </c>
      <c r="V570" t="s">
        <v>23</v>
      </c>
    </row>
    <row r="571" spans="1:22" ht="15" customHeight="1" x14ac:dyDescent="0.3">
      <c r="A571">
        <v>0.56959989916248743</v>
      </c>
      <c r="B571" t="s">
        <v>24</v>
      </c>
      <c r="C571" t="s">
        <v>24</v>
      </c>
      <c r="D571" t="s">
        <v>26</v>
      </c>
      <c r="E571" t="s">
        <v>26</v>
      </c>
      <c r="F571" t="s">
        <v>28</v>
      </c>
      <c r="G571">
        <v>10</v>
      </c>
      <c r="H571">
        <v>7</v>
      </c>
      <c r="I571">
        <v>8</v>
      </c>
      <c r="J571" s="9">
        <v>4</v>
      </c>
      <c r="K571" s="9">
        <v>4</v>
      </c>
      <c r="L571" s="9">
        <v>3</v>
      </c>
      <c r="M571" s="9">
        <v>2</v>
      </c>
      <c r="N571">
        <v>4</v>
      </c>
      <c r="O571">
        <v>4</v>
      </c>
      <c r="P571">
        <v>3</v>
      </c>
      <c r="Q571">
        <v>5</v>
      </c>
      <c r="R571" s="9" t="s">
        <v>46</v>
      </c>
      <c r="S571">
        <v>0</v>
      </c>
      <c r="T571" t="s">
        <v>35</v>
      </c>
      <c r="U571" t="s">
        <v>36</v>
      </c>
      <c r="V571" t="s">
        <v>31</v>
      </c>
    </row>
    <row r="572" spans="1:22" ht="15" customHeight="1" x14ac:dyDescent="0.3">
      <c r="A572">
        <v>0.99618120586111492</v>
      </c>
      <c r="B572" t="s">
        <v>24</v>
      </c>
      <c r="C572" t="s">
        <v>34</v>
      </c>
      <c r="D572" t="s">
        <v>32</v>
      </c>
      <c r="E572" t="s">
        <v>32</v>
      </c>
      <c r="F572" t="s">
        <v>28</v>
      </c>
      <c r="G572">
        <v>7</v>
      </c>
      <c r="H572">
        <v>8</v>
      </c>
      <c r="I572">
        <v>10</v>
      </c>
      <c r="J572" s="9">
        <v>1</v>
      </c>
      <c r="K572" s="9">
        <v>4</v>
      </c>
      <c r="L572" s="9">
        <v>1</v>
      </c>
      <c r="M572" s="9">
        <v>1</v>
      </c>
      <c r="N572">
        <v>3</v>
      </c>
      <c r="O572">
        <v>4</v>
      </c>
      <c r="P572">
        <v>3</v>
      </c>
      <c r="Q572">
        <v>3</v>
      </c>
      <c r="R572" s="9" t="s">
        <v>46</v>
      </c>
      <c r="S572">
        <v>0</v>
      </c>
      <c r="T572" t="s">
        <v>30</v>
      </c>
      <c r="U572" t="s">
        <v>36</v>
      </c>
      <c r="V572" t="s">
        <v>31</v>
      </c>
    </row>
    <row r="573" spans="1:22" ht="15" customHeight="1" x14ac:dyDescent="0.3">
      <c r="A573">
        <v>0.57977442832755977</v>
      </c>
      <c r="B573" t="s">
        <v>25</v>
      </c>
      <c r="C573" t="s">
        <v>34</v>
      </c>
      <c r="D573" t="s">
        <v>26</v>
      </c>
      <c r="E573" t="s">
        <v>27</v>
      </c>
      <c r="F573" t="s">
        <v>28</v>
      </c>
      <c r="G573">
        <v>9</v>
      </c>
      <c r="H573">
        <v>5</v>
      </c>
      <c r="I573">
        <v>4</v>
      </c>
      <c r="J573" s="9">
        <v>4</v>
      </c>
      <c r="K573" s="9">
        <v>4</v>
      </c>
      <c r="L573" s="9">
        <v>4</v>
      </c>
      <c r="M573" s="9">
        <v>2</v>
      </c>
      <c r="N573">
        <v>4</v>
      </c>
      <c r="O573">
        <v>4</v>
      </c>
      <c r="P573">
        <v>4</v>
      </c>
      <c r="Q573">
        <v>4</v>
      </c>
      <c r="R573" s="9" t="s">
        <v>46</v>
      </c>
      <c r="S573">
        <v>0</v>
      </c>
      <c r="T573" t="s">
        <v>35</v>
      </c>
      <c r="U573" t="s">
        <v>36</v>
      </c>
      <c r="V573" t="s">
        <v>31</v>
      </c>
    </row>
    <row r="574" spans="1:22" ht="15" customHeight="1" x14ac:dyDescent="0.3">
      <c r="A574">
        <v>0.20912761019930659</v>
      </c>
      <c r="B574" t="s">
        <v>34</v>
      </c>
      <c r="C574" t="s">
        <v>34</v>
      </c>
      <c r="D574" t="s">
        <v>32</v>
      </c>
      <c r="E574" t="s">
        <v>32</v>
      </c>
      <c r="F574" t="s">
        <v>41</v>
      </c>
      <c r="G574">
        <v>2</v>
      </c>
      <c r="H574">
        <v>9</v>
      </c>
      <c r="I574">
        <v>1</v>
      </c>
      <c r="J574" s="9">
        <v>5</v>
      </c>
      <c r="K574" s="9">
        <v>5</v>
      </c>
      <c r="L574" s="9">
        <v>1</v>
      </c>
      <c r="M574" s="9">
        <v>2</v>
      </c>
      <c r="N574">
        <v>5</v>
      </c>
      <c r="O574">
        <v>5</v>
      </c>
      <c r="P574">
        <v>5</v>
      </c>
      <c r="Q574">
        <v>5</v>
      </c>
      <c r="R574" s="9" t="s">
        <v>46</v>
      </c>
      <c r="S574">
        <v>0</v>
      </c>
      <c r="T574" t="s">
        <v>30</v>
      </c>
      <c r="U574" t="s">
        <v>36</v>
      </c>
      <c r="V574" t="s">
        <v>31</v>
      </c>
    </row>
    <row r="575" spans="1:22" ht="15" customHeight="1" x14ac:dyDescent="0.3">
      <c r="A575">
        <v>0.38909539439388052</v>
      </c>
      <c r="B575" t="s">
        <v>37</v>
      </c>
      <c r="C575" t="s">
        <v>42</v>
      </c>
      <c r="D575" t="s">
        <v>26</v>
      </c>
      <c r="E575" t="s">
        <v>26</v>
      </c>
      <c r="F575" t="s">
        <v>28</v>
      </c>
      <c r="G575">
        <v>5</v>
      </c>
      <c r="H575">
        <v>8</v>
      </c>
      <c r="I575">
        <v>5</v>
      </c>
      <c r="J575" s="9">
        <v>2</v>
      </c>
      <c r="K575" s="9">
        <v>3</v>
      </c>
      <c r="L575" s="9">
        <v>1</v>
      </c>
      <c r="M575" s="9">
        <v>1</v>
      </c>
      <c r="N575">
        <v>4</v>
      </c>
      <c r="O575">
        <v>3</v>
      </c>
      <c r="P575">
        <v>3</v>
      </c>
      <c r="Q575">
        <v>3</v>
      </c>
      <c r="R575" s="9" t="s">
        <v>46</v>
      </c>
      <c r="S575">
        <v>0</v>
      </c>
      <c r="T575" t="s">
        <v>35</v>
      </c>
      <c r="U575" t="s">
        <v>22</v>
      </c>
      <c r="V575" t="s">
        <v>31</v>
      </c>
    </row>
    <row r="576" spans="1:22" ht="15" customHeight="1" x14ac:dyDescent="0.3">
      <c r="A576">
        <v>0.59335421465515581</v>
      </c>
      <c r="B576" t="s">
        <v>25</v>
      </c>
      <c r="C576" t="s">
        <v>25</v>
      </c>
      <c r="D576" t="s">
        <v>26</v>
      </c>
      <c r="E576" t="s">
        <v>27</v>
      </c>
      <c r="F576" t="s">
        <v>28</v>
      </c>
      <c r="G576">
        <v>6</v>
      </c>
      <c r="H576">
        <v>6</v>
      </c>
      <c r="I576">
        <v>3</v>
      </c>
      <c r="J576" s="9">
        <v>5</v>
      </c>
      <c r="K576" s="9">
        <v>5</v>
      </c>
      <c r="L576" s="9">
        <v>1</v>
      </c>
      <c r="M576" s="9">
        <v>2</v>
      </c>
      <c r="N576">
        <v>5</v>
      </c>
      <c r="O576">
        <v>5</v>
      </c>
      <c r="P576">
        <v>5</v>
      </c>
      <c r="Q576">
        <v>5</v>
      </c>
      <c r="R576" s="9" t="s">
        <v>46</v>
      </c>
      <c r="S576">
        <v>1</v>
      </c>
      <c r="T576" t="s">
        <v>30</v>
      </c>
      <c r="U576" t="s">
        <v>36</v>
      </c>
      <c r="V576" t="s">
        <v>23</v>
      </c>
    </row>
    <row r="577" spans="1:22" ht="15" customHeight="1" x14ac:dyDescent="0.3">
      <c r="A577">
        <v>8.6713051100909544E-2</v>
      </c>
      <c r="B577" t="s">
        <v>34</v>
      </c>
      <c r="C577" t="s">
        <v>34</v>
      </c>
      <c r="D577" t="s">
        <v>26</v>
      </c>
      <c r="E577" t="s">
        <v>26</v>
      </c>
      <c r="F577" t="s">
        <v>38</v>
      </c>
      <c r="G577">
        <v>8</v>
      </c>
      <c r="H577">
        <v>10</v>
      </c>
      <c r="I577">
        <v>3</v>
      </c>
      <c r="J577" s="9">
        <v>5</v>
      </c>
      <c r="K577" s="9">
        <v>5</v>
      </c>
      <c r="L577" s="9">
        <v>1</v>
      </c>
      <c r="M577" s="9">
        <v>2</v>
      </c>
      <c r="N577">
        <v>5</v>
      </c>
      <c r="O577">
        <v>5</v>
      </c>
      <c r="P577">
        <v>5</v>
      </c>
      <c r="Q577">
        <v>5</v>
      </c>
      <c r="R577" s="9" t="s">
        <v>46</v>
      </c>
      <c r="S577">
        <v>0</v>
      </c>
      <c r="T577" t="s">
        <v>30</v>
      </c>
      <c r="U577" t="s">
        <v>36</v>
      </c>
      <c r="V577" t="s">
        <v>31</v>
      </c>
    </row>
    <row r="578" spans="1:22" ht="15" customHeight="1" x14ac:dyDescent="0.3">
      <c r="A578">
        <v>9.1713280414675524E-2</v>
      </c>
      <c r="B578" t="s">
        <v>24</v>
      </c>
      <c r="C578" t="s">
        <v>24</v>
      </c>
      <c r="D578" t="s">
        <v>26</v>
      </c>
      <c r="E578" t="s">
        <v>27</v>
      </c>
      <c r="F578" t="s">
        <v>40</v>
      </c>
      <c r="G578">
        <v>9</v>
      </c>
      <c r="H578">
        <v>10</v>
      </c>
      <c r="I578">
        <v>6</v>
      </c>
      <c r="J578" s="9">
        <v>5</v>
      </c>
      <c r="K578" s="9">
        <v>5</v>
      </c>
      <c r="L578" s="9">
        <v>4</v>
      </c>
      <c r="M578" s="9">
        <v>4</v>
      </c>
      <c r="N578">
        <v>5</v>
      </c>
      <c r="O578">
        <v>5</v>
      </c>
      <c r="P578">
        <v>4</v>
      </c>
      <c r="Q578">
        <v>4</v>
      </c>
      <c r="R578" s="9" t="s">
        <v>46</v>
      </c>
      <c r="S578">
        <v>1</v>
      </c>
      <c r="T578" t="s">
        <v>35</v>
      </c>
      <c r="U578" t="s">
        <v>36</v>
      </c>
      <c r="V578" t="s">
        <v>31</v>
      </c>
    </row>
    <row r="579" spans="1:22" ht="15" customHeight="1" x14ac:dyDescent="0.3">
      <c r="A579">
        <v>0.80627527586107306</v>
      </c>
      <c r="B579" t="s">
        <v>25</v>
      </c>
      <c r="C579" t="s">
        <v>37</v>
      </c>
      <c r="D579" t="s">
        <v>26</v>
      </c>
      <c r="E579" t="s">
        <v>27</v>
      </c>
      <c r="F579" t="s">
        <v>33</v>
      </c>
      <c r="G579">
        <v>7</v>
      </c>
      <c r="H579">
        <v>10</v>
      </c>
      <c r="I579">
        <v>8</v>
      </c>
      <c r="J579" s="9">
        <v>4</v>
      </c>
      <c r="K579" s="9">
        <v>4</v>
      </c>
      <c r="L579" s="9">
        <v>1</v>
      </c>
      <c r="M579" s="9">
        <v>2</v>
      </c>
      <c r="N579">
        <v>4</v>
      </c>
      <c r="O579">
        <v>4</v>
      </c>
      <c r="P579">
        <v>5</v>
      </c>
      <c r="Q579">
        <v>5</v>
      </c>
      <c r="R579" s="9" t="s">
        <v>46</v>
      </c>
      <c r="S579">
        <v>0</v>
      </c>
      <c r="T579" t="s">
        <v>35</v>
      </c>
      <c r="U579" t="s">
        <v>36</v>
      </c>
      <c r="V579" t="s">
        <v>31</v>
      </c>
    </row>
    <row r="580" spans="1:22" ht="15" customHeight="1" x14ac:dyDescent="0.3">
      <c r="A580">
        <v>0.63533434795555532</v>
      </c>
      <c r="B580" t="s">
        <v>25</v>
      </c>
      <c r="C580" t="s">
        <v>25</v>
      </c>
      <c r="D580" t="s">
        <v>26</v>
      </c>
      <c r="E580" t="s">
        <v>27</v>
      </c>
      <c r="F580" t="s">
        <v>38</v>
      </c>
      <c r="G580">
        <v>8</v>
      </c>
      <c r="H580">
        <v>7</v>
      </c>
      <c r="I580">
        <v>8</v>
      </c>
      <c r="J580" s="9">
        <v>3</v>
      </c>
      <c r="K580" s="9">
        <v>5</v>
      </c>
      <c r="L580" s="9">
        <v>1</v>
      </c>
      <c r="M580" s="9">
        <v>2</v>
      </c>
      <c r="N580">
        <v>3</v>
      </c>
      <c r="O580">
        <v>5</v>
      </c>
      <c r="P580">
        <v>3</v>
      </c>
      <c r="Q580">
        <v>5</v>
      </c>
      <c r="R580" s="9" t="s">
        <v>46</v>
      </c>
      <c r="S580">
        <v>0</v>
      </c>
      <c r="T580" t="s">
        <v>30</v>
      </c>
      <c r="U580" t="s">
        <v>36</v>
      </c>
      <c r="V580" t="s">
        <v>31</v>
      </c>
    </row>
    <row r="581" spans="1:22" ht="15" customHeight="1" x14ac:dyDescent="0.3">
      <c r="A581">
        <v>0.27854430916121675</v>
      </c>
      <c r="B581" t="s">
        <v>24</v>
      </c>
      <c r="C581" t="s">
        <v>24</v>
      </c>
      <c r="D581" t="s">
        <v>32</v>
      </c>
      <c r="E581" t="s">
        <v>32</v>
      </c>
      <c r="F581" t="s">
        <v>28</v>
      </c>
      <c r="G581">
        <v>6</v>
      </c>
      <c r="H581">
        <v>10</v>
      </c>
      <c r="I581">
        <v>5</v>
      </c>
      <c r="J581" s="9">
        <v>5</v>
      </c>
      <c r="K581" s="9">
        <v>5</v>
      </c>
      <c r="L581" s="9">
        <v>3</v>
      </c>
      <c r="M581" s="9">
        <v>2</v>
      </c>
      <c r="N581">
        <v>5</v>
      </c>
      <c r="O581">
        <v>5</v>
      </c>
      <c r="P581">
        <v>3</v>
      </c>
      <c r="Q581">
        <v>5</v>
      </c>
      <c r="R581" s="9" t="s">
        <v>46</v>
      </c>
      <c r="S581">
        <v>1</v>
      </c>
      <c r="T581" t="s">
        <v>30</v>
      </c>
      <c r="U581" t="s">
        <v>36</v>
      </c>
      <c r="V581" t="s">
        <v>23</v>
      </c>
    </row>
    <row r="582" spans="1:22" ht="15" customHeight="1" x14ac:dyDescent="0.3">
      <c r="A582">
        <v>0.21879825377693374</v>
      </c>
      <c r="B582" t="s">
        <v>42</v>
      </c>
      <c r="C582" t="s">
        <v>37</v>
      </c>
      <c r="D582" t="s">
        <v>26</v>
      </c>
      <c r="E582" t="s">
        <v>27</v>
      </c>
      <c r="F582" t="s">
        <v>33</v>
      </c>
      <c r="G582">
        <v>7</v>
      </c>
      <c r="H582">
        <v>9</v>
      </c>
      <c r="I582">
        <v>4</v>
      </c>
      <c r="J582" s="9">
        <v>3</v>
      </c>
      <c r="K582" s="9">
        <v>3</v>
      </c>
      <c r="L582" s="9">
        <v>1</v>
      </c>
      <c r="M582" s="9">
        <v>1</v>
      </c>
      <c r="N582">
        <v>3</v>
      </c>
      <c r="O582">
        <v>3</v>
      </c>
      <c r="P582">
        <v>3</v>
      </c>
      <c r="Q582">
        <v>3</v>
      </c>
      <c r="R582" s="9" t="s">
        <v>46</v>
      </c>
      <c r="S582">
        <v>0</v>
      </c>
      <c r="T582" t="s">
        <v>30</v>
      </c>
      <c r="U582" t="s">
        <v>36</v>
      </c>
      <c r="V582" t="s">
        <v>31</v>
      </c>
    </row>
    <row r="583" spans="1:22" ht="15" customHeight="1" x14ac:dyDescent="0.3">
      <c r="A583">
        <v>0.83886271340812613</v>
      </c>
      <c r="B583" t="s">
        <v>34</v>
      </c>
      <c r="C583" t="s">
        <v>25</v>
      </c>
      <c r="D583" t="s">
        <v>26</v>
      </c>
      <c r="E583" t="s">
        <v>27</v>
      </c>
      <c r="F583" t="s">
        <v>40</v>
      </c>
      <c r="G583">
        <v>8</v>
      </c>
      <c r="H583">
        <v>9</v>
      </c>
      <c r="I583">
        <v>10</v>
      </c>
      <c r="J583" s="9">
        <v>5</v>
      </c>
      <c r="K583" s="9">
        <v>5</v>
      </c>
      <c r="L583" s="9">
        <v>1</v>
      </c>
      <c r="M583" s="9">
        <v>2</v>
      </c>
      <c r="N583">
        <v>5</v>
      </c>
      <c r="O583">
        <v>5</v>
      </c>
      <c r="P583">
        <v>5</v>
      </c>
      <c r="Q583">
        <v>5</v>
      </c>
      <c r="R583" s="9" t="s">
        <v>46</v>
      </c>
      <c r="S583">
        <v>1</v>
      </c>
      <c r="T583" t="s">
        <v>30</v>
      </c>
      <c r="U583" t="s">
        <v>36</v>
      </c>
      <c r="V583" t="s">
        <v>31</v>
      </c>
    </row>
    <row r="584" spans="1:22" ht="15" customHeight="1" x14ac:dyDescent="0.3">
      <c r="A584">
        <v>0.68511481404685348</v>
      </c>
      <c r="B584" t="s">
        <v>24</v>
      </c>
      <c r="C584" t="s">
        <v>24</v>
      </c>
      <c r="D584" t="s">
        <v>26</v>
      </c>
      <c r="E584" t="s">
        <v>27</v>
      </c>
      <c r="F584" t="s">
        <v>28</v>
      </c>
      <c r="G584">
        <v>9</v>
      </c>
      <c r="H584">
        <v>10</v>
      </c>
      <c r="I584">
        <v>2</v>
      </c>
      <c r="J584" s="9">
        <v>4</v>
      </c>
      <c r="K584" s="9">
        <v>5</v>
      </c>
      <c r="L584" s="9">
        <v>1</v>
      </c>
      <c r="M584" s="9">
        <v>2</v>
      </c>
      <c r="N584">
        <v>4</v>
      </c>
      <c r="O584">
        <v>5</v>
      </c>
      <c r="P584">
        <v>5</v>
      </c>
      <c r="Q584">
        <v>5</v>
      </c>
      <c r="R584" s="9" t="s">
        <v>46</v>
      </c>
      <c r="S584">
        <v>0</v>
      </c>
      <c r="T584" t="s">
        <v>30</v>
      </c>
      <c r="U584" t="s">
        <v>36</v>
      </c>
      <c r="V584" t="s">
        <v>31</v>
      </c>
    </row>
    <row r="585" spans="1:22" ht="15" customHeight="1" x14ac:dyDescent="0.3">
      <c r="A585">
        <v>0.5791183339335414</v>
      </c>
      <c r="B585" t="s">
        <v>37</v>
      </c>
      <c r="C585" t="s">
        <v>34</v>
      </c>
      <c r="D585" t="s">
        <v>26</v>
      </c>
      <c r="E585" t="s">
        <v>26</v>
      </c>
      <c r="F585" t="s">
        <v>40</v>
      </c>
      <c r="G585">
        <v>10</v>
      </c>
      <c r="H585">
        <v>7</v>
      </c>
      <c r="I585">
        <v>7</v>
      </c>
      <c r="J585" s="9">
        <v>3</v>
      </c>
      <c r="K585" s="9">
        <v>4</v>
      </c>
      <c r="L585" s="9">
        <v>3</v>
      </c>
      <c r="M585" s="9">
        <v>3</v>
      </c>
      <c r="N585">
        <v>3</v>
      </c>
      <c r="O585">
        <v>4</v>
      </c>
      <c r="P585">
        <v>3</v>
      </c>
      <c r="Q585">
        <v>3</v>
      </c>
      <c r="R585" s="9" t="s">
        <v>46</v>
      </c>
      <c r="S585">
        <v>0</v>
      </c>
      <c r="T585" t="s">
        <v>30</v>
      </c>
      <c r="U585" t="s">
        <v>36</v>
      </c>
      <c r="V585" t="s">
        <v>31</v>
      </c>
    </row>
  </sheetData>
  <autoFilter ref="A2:V2" xr:uid="{E74E1F3E-7B02-48E5-9E05-8E386CCE02DB}"/>
  <mergeCells count="6">
    <mergeCell ref="T1:V1"/>
    <mergeCell ref="B1:C1"/>
    <mergeCell ref="D1:F1"/>
    <mergeCell ref="G1:I1"/>
    <mergeCell ref="J1:M1"/>
    <mergeCell ref="N1:Q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3D5C0-085B-4E78-B8E7-300E4400935F}">
  <sheetPr>
    <tabColor rgb="FFFF0000"/>
  </sheetPr>
  <dimension ref="A15:I33"/>
  <sheetViews>
    <sheetView workbookViewId="0">
      <selection activeCell="L34" sqref="L34"/>
    </sheetView>
  </sheetViews>
  <sheetFormatPr defaultRowHeight="14.4" x14ac:dyDescent="0.3"/>
  <cols>
    <col min="1" max="1" width="13.88671875" bestFit="1" customWidth="1"/>
    <col min="2" max="2" width="7.109375" bestFit="1" customWidth="1"/>
    <col min="3" max="3" width="12" bestFit="1" customWidth="1"/>
    <col min="11" max="11" width="13.109375" bestFit="1" customWidth="1"/>
    <col min="12" max="12" width="33.5546875" bestFit="1" customWidth="1"/>
    <col min="13" max="13" width="34.6640625" bestFit="1" customWidth="1"/>
    <col min="14" max="14" width="25.5546875" bestFit="1" customWidth="1"/>
    <col min="15" max="15" width="26.5546875" bestFit="1" customWidth="1"/>
    <col min="16" max="16" width="22" bestFit="1" customWidth="1"/>
    <col min="17" max="17" width="23" bestFit="1" customWidth="1"/>
    <col min="18" max="18" width="37.5546875" bestFit="1" customWidth="1"/>
    <col min="19" max="19" width="38.6640625" bestFit="1" customWidth="1"/>
  </cols>
  <sheetData>
    <row r="15" spans="2:9" x14ac:dyDescent="0.3">
      <c r="B15" s="86"/>
      <c r="C15" s="86"/>
      <c r="D15" s="86"/>
      <c r="E15" s="86"/>
      <c r="F15" s="86"/>
      <c r="G15" s="86"/>
      <c r="H15" s="86"/>
      <c r="I15" s="86"/>
    </row>
    <row r="16" spans="2:9" x14ac:dyDescent="0.3">
      <c r="B16" s="86"/>
      <c r="C16" s="86"/>
      <c r="D16" s="86"/>
      <c r="E16" s="86"/>
      <c r="F16" s="86"/>
      <c r="G16" s="86"/>
      <c r="H16" s="86"/>
      <c r="I16" s="86"/>
    </row>
    <row r="29" spans="1:1" x14ac:dyDescent="0.3">
      <c r="A29" s="89" t="s">
        <v>144</v>
      </c>
    </row>
    <row r="30" spans="1:1" x14ac:dyDescent="0.3">
      <c r="A30" s="89" t="s">
        <v>145</v>
      </c>
    </row>
    <row r="31" spans="1:1" x14ac:dyDescent="0.3">
      <c r="A31" s="89" t="s">
        <v>146</v>
      </c>
    </row>
    <row r="32" spans="1:1" x14ac:dyDescent="0.3">
      <c r="A32" s="89" t="s">
        <v>147</v>
      </c>
    </row>
    <row r="33" spans="1:1" x14ac:dyDescent="0.3">
      <c r="A33" s="89" t="s">
        <v>148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E4E15-7E9E-4959-9E04-2F4C3681510B}">
  <sheetPr>
    <tabColor rgb="FF107082"/>
    <pageSetUpPr fitToPage="1"/>
  </sheetPr>
  <dimension ref="AC31"/>
  <sheetViews>
    <sheetView showGridLines="0" showRowColHeaders="0" zoomScale="70" zoomScaleNormal="70" workbookViewId="0">
      <selection activeCell="F47" sqref="F47"/>
    </sheetView>
  </sheetViews>
  <sheetFormatPr defaultColWidth="9.109375" defaultRowHeight="14.4" x14ac:dyDescent="0.3"/>
  <cols>
    <col min="1" max="23" width="9.109375" style="21"/>
    <col min="24" max="27" width="9.109375" style="21" customWidth="1"/>
    <col min="28" max="16384" width="9.109375" style="21"/>
  </cols>
  <sheetData>
    <row r="31" spans="29:29" x14ac:dyDescent="0.3">
      <c r="AC31" s="21" t="s">
        <v>142</v>
      </c>
    </row>
  </sheetData>
  <pageMargins left="0.25" right="0.25"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55DF9-22F9-46A6-A4F5-293C40595CE7}">
  <sheetPr>
    <tabColor rgb="FF179EB9"/>
  </sheetPr>
  <dimension ref="C17:Z55"/>
  <sheetViews>
    <sheetView showGridLines="0" showRowColHeaders="0" zoomScale="70" zoomScaleNormal="70" workbookViewId="0"/>
  </sheetViews>
  <sheetFormatPr defaultColWidth="9.109375" defaultRowHeight="14.4" x14ac:dyDescent="0.3"/>
  <cols>
    <col min="1" max="3" width="9.109375" style="21"/>
    <col min="4" max="4" width="11.33203125" style="21" customWidth="1"/>
    <col min="5" max="5" width="11.6640625" style="21" customWidth="1"/>
    <col min="6" max="6" width="9.109375" style="21"/>
    <col min="7" max="7" width="11.6640625" style="21" customWidth="1"/>
    <col min="8" max="9" width="9.109375" style="21"/>
    <col min="10" max="10" width="11.88671875" style="21" customWidth="1"/>
    <col min="11" max="11" width="9.109375" style="21"/>
    <col min="12" max="12" width="10" style="21" customWidth="1"/>
    <col min="13" max="13" width="10.109375" style="21" customWidth="1"/>
    <col min="14" max="14" width="9.109375" style="21"/>
    <col min="15" max="15" width="11.5546875" style="21" customWidth="1"/>
    <col min="16" max="17" width="9.109375" style="21"/>
    <col min="18" max="18" width="11.6640625" style="21" customWidth="1"/>
    <col min="19" max="23" width="9.109375" style="21"/>
    <col min="24" max="24" width="5.5546875" style="21" customWidth="1"/>
    <col min="25" max="25" width="9.109375" style="21" customWidth="1"/>
    <col min="26" max="16384" width="9.109375" style="21"/>
  </cols>
  <sheetData>
    <row r="17" spans="3:3" x14ac:dyDescent="0.3">
      <c r="C17" s="25"/>
    </row>
    <row r="18" spans="3:3" x14ac:dyDescent="0.3">
      <c r="C18" s="25"/>
    </row>
    <row r="46" spans="5:26" ht="9.75" customHeight="1" x14ac:dyDescent="0.3"/>
    <row r="47" spans="5:26" ht="39.75" customHeight="1" x14ac:dyDescent="0.3">
      <c r="E47" s="103" t="s">
        <v>77</v>
      </c>
      <c r="F47" s="104"/>
      <c r="G47" s="104"/>
      <c r="H47" s="104"/>
      <c r="I47" s="104"/>
      <c r="J47" s="104"/>
      <c r="K47" s="105"/>
      <c r="L47" s="71"/>
      <c r="M47" s="103" t="s">
        <v>78</v>
      </c>
      <c r="N47" s="104"/>
      <c r="O47" s="104"/>
      <c r="P47" s="104"/>
      <c r="Q47" s="104"/>
      <c r="R47" s="104"/>
      <c r="S47" s="105"/>
      <c r="T47" s="34"/>
      <c r="U47" s="42"/>
      <c r="V47" s="42"/>
      <c r="W47" s="43"/>
      <c r="X47" s="42"/>
      <c r="Y47" s="42"/>
      <c r="Z47" s="34"/>
    </row>
    <row r="48" spans="5:26" s="27" customFormat="1" ht="46.5" customHeight="1" x14ac:dyDescent="0.25">
      <c r="E48" s="29"/>
      <c r="F48" s="44" t="s">
        <v>29</v>
      </c>
      <c r="G48" s="44" t="s">
        <v>43</v>
      </c>
      <c r="H48" s="44" t="s">
        <v>44</v>
      </c>
      <c r="I48" s="44" t="s">
        <v>45</v>
      </c>
      <c r="J48" s="44" t="s">
        <v>46</v>
      </c>
      <c r="K48" s="30" t="s">
        <v>76</v>
      </c>
      <c r="L48" s="31"/>
      <c r="M48" s="29"/>
      <c r="N48" s="44" t="s">
        <v>29</v>
      </c>
      <c r="O48" s="44" t="s">
        <v>43</v>
      </c>
      <c r="P48" s="44" t="s">
        <v>44</v>
      </c>
      <c r="Q48" s="44" t="s">
        <v>45</v>
      </c>
      <c r="R48" s="44" t="s">
        <v>46</v>
      </c>
      <c r="S48" s="30" t="s">
        <v>76</v>
      </c>
      <c r="T48" s="35"/>
      <c r="U48" s="36"/>
      <c r="V48" s="37"/>
      <c r="W48" s="35"/>
      <c r="X48" s="36"/>
      <c r="Y48" s="37"/>
      <c r="Z48" s="35"/>
    </row>
    <row r="49" spans="5:26" x14ac:dyDescent="0.3">
      <c r="E49" s="32" t="s">
        <v>30</v>
      </c>
      <c r="F49" s="32">
        <v>88</v>
      </c>
      <c r="G49" s="32">
        <v>78</v>
      </c>
      <c r="H49" s="32">
        <v>49</v>
      </c>
      <c r="I49" s="32">
        <v>56</v>
      </c>
      <c r="J49" s="32">
        <v>78</v>
      </c>
      <c r="K49" s="32">
        <v>349</v>
      </c>
      <c r="L49" s="28"/>
      <c r="M49" s="32" t="s">
        <v>36</v>
      </c>
      <c r="N49" s="32">
        <v>83</v>
      </c>
      <c r="O49" s="32">
        <v>83</v>
      </c>
      <c r="P49" s="32">
        <v>100</v>
      </c>
      <c r="Q49" s="32">
        <v>71</v>
      </c>
      <c r="R49" s="32">
        <v>78</v>
      </c>
      <c r="S49" s="32">
        <v>415</v>
      </c>
      <c r="T49" s="34"/>
      <c r="U49" s="38"/>
      <c r="V49" s="38"/>
      <c r="W49" s="34"/>
      <c r="X49" s="38"/>
      <c r="Y49" s="38"/>
      <c r="Z49" s="34"/>
    </row>
    <row r="50" spans="5:26" x14ac:dyDescent="0.3">
      <c r="E50" s="33" t="s">
        <v>36</v>
      </c>
      <c r="F50" s="33">
        <v>58</v>
      </c>
      <c r="G50" s="33">
        <v>52</v>
      </c>
      <c r="H50" s="33">
        <v>33</v>
      </c>
      <c r="I50" s="33">
        <v>42</v>
      </c>
      <c r="J50" s="33">
        <v>59</v>
      </c>
      <c r="K50" s="33">
        <v>244</v>
      </c>
      <c r="L50" s="28"/>
      <c r="M50" s="33" t="s">
        <v>30</v>
      </c>
      <c r="N50" s="33">
        <v>58</v>
      </c>
      <c r="O50" s="33">
        <v>52</v>
      </c>
      <c r="P50" s="33">
        <v>33</v>
      </c>
      <c r="Q50" s="33">
        <v>42</v>
      </c>
      <c r="R50" s="33">
        <v>59</v>
      </c>
      <c r="S50" s="33">
        <v>244</v>
      </c>
      <c r="T50" s="34"/>
      <c r="U50" s="39"/>
      <c r="V50" s="39"/>
      <c r="W50" s="34"/>
      <c r="X50" s="39"/>
      <c r="Y50" s="39"/>
      <c r="Z50" s="34"/>
    </row>
    <row r="51" spans="5:26" x14ac:dyDescent="0.3">
      <c r="E51" s="33" t="s">
        <v>22</v>
      </c>
      <c r="F51" s="33">
        <v>30</v>
      </c>
      <c r="G51" s="33">
        <v>26</v>
      </c>
      <c r="H51" s="33">
        <v>16</v>
      </c>
      <c r="I51" s="33">
        <v>14</v>
      </c>
      <c r="J51" s="33">
        <v>19</v>
      </c>
      <c r="K51" s="33">
        <v>105</v>
      </c>
      <c r="L51" s="28"/>
      <c r="M51" s="33" t="s">
        <v>35</v>
      </c>
      <c r="N51" s="33">
        <v>25</v>
      </c>
      <c r="O51" s="33">
        <v>31</v>
      </c>
      <c r="P51" s="33">
        <v>67</v>
      </c>
      <c r="Q51" s="33">
        <v>29</v>
      </c>
      <c r="R51" s="33">
        <v>19</v>
      </c>
      <c r="S51" s="33">
        <v>171</v>
      </c>
      <c r="T51" s="34"/>
      <c r="U51" s="39"/>
      <c r="V51" s="39"/>
      <c r="W51" s="34"/>
      <c r="X51" s="39"/>
      <c r="Y51" s="39"/>
      <c r="Z51" s="34"/>
    </row>
    <row r="52" spans="5:26" x14ac:dyDescent="0.3">
      <c r="E52" s="32" t="s">
        <v>35</v>
      </c>
      <c r="F52" s="32">
        <v>37</v>
      </c>
      <c r="G52" s="32">
        <v>40</v>
      </c>
      <c r="H52" s="32">
        <v>84</v>
      </c>
      <c r="I52" s="32">
        <v>44</v>
      </c>
      <c r="J52" s="32">
        <v>29</v>
      </c>
      <c r="K52" s="32">
        <v>234</v>
      </c>
      <c r="L52" s="28"/>
      <c r="M52" s="32" t="s">
        <v>22</v>
      </c>
      <c r="N52" s="32">
        <v>42</v>
      </c>
      <c r="O52" s="32">
        <v>35</v>
      </c>
      <c r="P52" s="32">
        <v>33</v>
      </c>
      <c r="Q52" s="32">
        <v>29</v>
      </c>
      <c r="R52" s="32">
        <v>29</v>
      </c>
      <c r="S52" s="32">
        <v>168</v>
      </c>
      <c r="T52" s="34"/>
      <c r="U52" s="40"/>
      <c r="V52" s="40"/>
      <c r="W52" s="34"/>
      <c r="X52" s="40"/>
      <c r="Y52" s="40"/>
      <c r="Z52" s="34"/>
    </row>
    <row r="53" spans="5:26" x14ac:dyDescent="0.3">
      <c r="E53" s="33" t="s">
        <v>36</v>
      </c>
      <c r="F53" s="33">
        <v>25</v>
      </c>
      <c r="G53" s="33">
        <v>31</v>
      </c>
      <c r="H53" s="33">
        <v>67</v>
      </c>
      <c r="I53" s="33">
        <v>29</v>
      </c>
      <c r="J53" s="33">
        <v>19</v>
      </c>
      <c r="K53" s="33">
        <v>171</v>
      </c>
      <c r="L53" s="28"/>
      <c r="M53" s="33" t="s">
        <v>30</v>
      </c>
      <c r="N53" s="33">
        <v>30</v>
      </c>
      <c r="O53" s="33">
        <v>26</v>
      </c>
      <c r="P53" s="33">
        <v>16</v>
      </c>
      <c r="Q53" s="33">
        <v>14</v>
      </c>
      <c r="R53" s="33">
        <v>19</v>
      </c>
      <c r="S53" s="33">
        <v>105</v>
      </c>
      <c r="T53" s="34"/>
      <c r="U53" s="39"/>
      <c r="V53" s="39"/>
      <c r="W53" s="34"/>
      <c r="X53" s="39"/>
      <c r="Y53" s="39"/>
      <c r="Z53" s="34"/>
    </row>
    <row r="54" spans="5:26" x14ac:dyDescent="0.3">
      <c r="E54" s="33" t="s">
        <v>22</v>
      </c>
      <c r="F54" s="33">
        <v>12</v>
      </c>
      <c r="G54" s="33">
        <v>9</v>
      </c>
      <c r="H54" s="33">
        <v>17</v>
      </c>
      <c r="I54" s="33">
        <v>15</v>
      </c>
      <c r="J54" s="33">
        <v>10</v>
      </c>
      <c r="K54" s="33">
        <v>63</v>
      </c>
      <c r="M54" s="33" t="s">
        <v>35</v>
      </c>
      <c r="N54" s="33">
        <v>12</v>
      </c>
      <c r="O54" s="33">
        <v>9</v>
      </c>
      <c r="P54" s="33">
        <v>17</v>
      </c>
      <c r="Q54" s="33">
        <v>15</v>
      </c>
      <c r="R54" s="33">
        <v>10</v>
      </c>
      <c r="S54" s="33">
        <v>63</v>
      </c>
      <c r="T54" s="34"/>
      <c r="U54" s="39"/>
      <c r="V54" s="39"/>
      <c r="W54" s="34"/>
      <c r="X54" s="39"/>
      <c r="Y54" s="39"/>
      <c r="Z54" s="34"/>
    </row>
    <row r="55" spans="5:26" x14ac:dyDescent="0.3">
      <c r="E55" s="32" t="s">
        <v>76</v>
      </c>
      <c r="F55" s="32">
        <v>125</v>
      </c>
      <c r="G55" s="32">
        <v>118</v>
      </c>
      <c r="H55" s="32">
        <v>133</v>
      </c>
      <c r="I55" s="32">
        <v>100</v>
      </c>
      <c r="J55" s="32">
        <v>107</v>
      </c>
      <c r="K55" s="32">
        <v>583</v>
      </c>
      <c r="M55" s="32" t="s">
        <v>76</v>
      </c>
      <c r="N55" s="32">
        <v>125</v>
      </c>
      <c r="O55" s="32">
        <v>118</v>
      </c>
      <c r="P55" s="32">
        <v>133</v>
      </c>
      <c r="Q55" s="32">
        <v>100</v>
      </c>
      <c r="R55" s="32">
        <v>107</v>
      </c>
      <c r="S55" s="32">
        <v>583</v>
      </c>
      <c r="T55" s="34"/>
      <c r="U55" s="41"/>
      <c r="V55" s="41"/>
      <c r="W55" s="34"/>
      <c r="X55" s="41"/>
      <c r="Y55" s="41"/>
      <c r="Z55" s="34"/>
    </row>
  </sheetData>
  <mergeCells count="2">
    <mergeCell ref="E47:K47"/>
    <mergeCell ref="M47:S4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4239-F967-496D-8AD4-AFC42FCD9111}">
  <sheetPr>
    <tabColor rgb="FF17A3BF"/>
  </sheetPr>
  <dimension ref="A1:Z61"/>
  <sheetViews>
    <sheetView showGridLines="0" showRowColHeaders="0" zoomScale="90" zoomScaleNormal="90" workbookViewId="0">
      <selection activeCell="N23" sqref="N23"/>
    </sheetView>
  </sheetViews>
  <sheetFormatPr defaultColWidth="0" defaultRowHeight="14.4" x14ac:dyDescent="0.3"/>
  <cols>
    <col min="1" max="4" width="9.109375" customWidth="1"/>
    <col min="5" max="5" width="40.109375" customWidth="1"/>
    <col min="6" max="6" width="9" style="17" customWidth="1"/>
    <col min="7" max="7" width="42.109375" hidden="1" customWidth="1"/>
    <col min="8" max="8" width="5" style="17" bestFit="1" customWidth="1"/>
    <col min="9" max="9" width="41" hidden="1" customWidth="1"/>
    <col min="10" max="10" width="5.5546875" bestFit="1" customWidth="1"/>
    <col min="11" max="26" width="9.109375" customWidth="1"/>
    <col min="27" max="16384" width="9.109375" hidden="1"/>
  </cols>
  <sheetData>
    <row r="1" spans="4:11" s="69" customFormat="1" x14ac:dyDescent="0.3">
      <c r="F1" s="70"/>
      <c r="H1" s="70"/>
    </row>
    <row r="2" spans="4:11" s="69" customFormat="1" x14ac:dyDescent="0.3">
      <c r="F2" s="70"/>
      <c r="H2" s="70"/>
    </row>
    <row r="3" spans="4:11" s="69" customFormat="1" x14ac:dyDescent="0.3">
      <c r="F3" s="70"/>
      <c r="H3" s="70"/>
    </row>
    <row r="4" spans="4:11" s="69" customFormat="1" x14ac:dyDescent="0.3">
      <c r="F4" s="70"/>
      <c r="H4" s="70"/>
    </row>
    <row r="5" spans="4:11" s="69" customFormat="1" x14ac:dyDescent="0.3">
      <c r="F5" s="70"/>
      <c r="H5" s="70"/>
    </row>
    <row r="6" spans="4:11" s="69" customFormat="1" x14ac:dyDescent="0.3">
      <c r="F6" s="70"/>
      <c r="H6" s="70"/>
    </row>
    <row r="7" spans="4:11" s="69" customFormat="1" x14ac:dyDescent="0.3">
      <c r="F7" s="70"/>
      <c r="H7" s="70"/>
    </row>
    <row r="8" spans="4:11" s="69" customFormat="1" x14ac:dyDescent="0.3">
      <c r="F8" s="70"/>
      <c r="H8" s="70"/>
    </row>
    <row r="9" spans="4:11" s="69" customFormat="1" x14ac:dyDescent="0.3">
      <c r="F9" s="70"/>
      <c r="H9" s="70"/>
    </row>
    <row r="11" spans="4:11" x14ac:dyDescent="0.3">
      <c r="D11" s="19"/>
      <c r="E11" s="19"/>
      <c r="F11" s="51"/>
      <c r="G11" s="19"/>
      <c r="H11" s="51"/>
      <c r="I11" s="19"/>
      <c r="J11" s="19"/>
      <c r="K11" s="19"/>
    </row>
    <row r="12" spans="4:11" x14ac:dyDescent="0.3">
      <c r="D12" s="19"/>
      <c r="E12" s="112" t="s">
        <v>99</v>
      </c>
      <c r="F12" s="112"/>
      <c r="G12" s="19"/>
      <c r="H12" s="51"/>
      <c r="I12" s="19"/>
      <c r="J12" s="19"/>
      <c r="K12" s="19"/>
    </row>
    <row r="13" spans="4:11" x14ac:dyDescent="0.3">
      <c r="D13" s="19"/>
      <c r="E13" s="45"/>
      <c r="F13" s="46" t="s">
        <v>100</v>
      </c>
      <c r="G13" s="19"/>
      <c r="H13" s="51"/>
      <c r="I13" s="19"/>
      <c r="J13" s="19"/>
      <c r="K13" s="19"/>
    </row>
    <row r="14" spans="4:11" hidden="1" x14ac:dyDescent="0.3">
      <c r="D14" s="19"/>
      <c r="E14" s="47" t="s">
        <v>52</v>
      </c>
      <c r="F14" s="46" t="s">
        <v>79</v>
      </c>
      <c r="G14" s="19"/>
      <c r="H14" s="51"/>
      <c r="I14" s="19"/>
      <c r="J14" s="19"/>
      <c r="K14" s="19"/>
    </row>
    <row r="15" spans="4:11" x14ac:dyDescent="0.3">
      <c r="D15" s="19"/>
      <c r="E15" s="48" t="s">
        <v>24</v>
      </c>
      <c r="F15" s="52">
        <v>145</v>
      </c>
      <c r="G15" s="19"/>
      <c r="H15" s="51"/>
      <c r="I15" s="19"/>
      <c r="J15" s="19"/>
      <c r="K15" s="19"/>
    </row>
    <row r="16" spans="4:11" x14ac:dyDescent="0.3">
      <c r="D16" s="19"/>
      <c r="E16" s="48" t="s">
        <v>34</v>
      </c>
      <c r="F16" s="52">
        <v>153</v>
      </c>
      <c r="G16" s="19"/>
      <c r="H16" s="51"/>
      <c r="I16" s="19"/>
      <c r="J16" s="19"/>
      <c r="K16" s="19"/>
    </row>
    <row r="17" spans="4:11" x14ac:dyDescent="0.3">
      <c r="D17" s="19"/>
      <c r="E17" s="48" t="s">
        <v>25</v>
      </c>
      <c r="F17" s="52">
        <v>147</v>
      </c>
      <c r="G17" s="19"/>
      <c r="H17" s="51"/>
      <c r="I17" s="19"/>
      <c r="J17" s="19"/>
      <c r="K17" s="19"/>
    </row>
    <row r="18" spans="4:11" x14ac:dyDescent="0.3">
      <c r="D18" s="19"/>
      <c r="E18" s="48" t="s">
        <v>37</v>
      </c>
      <c r="F18" s="52">
        <v>94</v>
      </c>
      <c r="G18" s="19"/>
      <c r="H18" s="51"/>
      <c r="I18" s="19"/>
      <c r="J18" s="19"/>
      <c r="K18" s="19"/>
    </row>
    <row r="19" spans="4:11" x14ac:dyDescent="0.3">
      <c r="D19" s="19"/>
      <c r="E19" s="48" t="s">
        <v>42</v>
      </c>
      <c r="F19" s="52">
        <v>44</v>
      </c>
      <c r="G19" s="19"/>
      <c r="H19" s="51"/>
      <c r="I19" s="19"/>
      <c r="J19" s="19"/>
      <c r="K19" s="19"/>
    </row>
    <row r="20" spans="4:11" x14ac:dyDescent="0.3">
      <c r="D20" s="19"/>
      <c r="E20" s="63" t="s">
        <v>53</v>
      </c>
      <c r="F20" s="64">
        <v>583</v>
      </c>
      <c r="G20" s="19"/>
      <c r="H20" s="51"/>
      <c r="I20" s="19"/>
      <c r="J20" s="19"/>
      <c r="K20" s="19"/>
    </row>
    <row r="21" spans="4:11" x14ac:dyDescent="0.3">
      <c r="D21" s="19"/>
      <c r="E21" s="19"/>
      <c r="F21" s="51"/>
      <c r="G21" s="19"/>
      <c r="H21" s="51"/>
      <c r="I21" s="19"/>
      <c r="J21" s="19"/>
      <c r="K21" s="19"/>
    </row>
    <row r="22" spans="4:11" ht="15" customHeight="1" x14ac:dyDescent="0.3">
      <c r="D22" s="19"/>
      <c r="E22" s="112" t="s">
        <v>9</v>
      </c>
      <c r="F22" s="112"/>
      <c r="G22" s="19"/>
      <c r="H22" s="51"/>
      <c r="I22" s="19"/>
      <c r="J22" s="19"/>
      <c r="K22" s="19"/>
    </row>
    <row r="23" spans="4:11" x14ac:dyDescent="0.3">
      <c r="D23" s="19"/>
      <c r="E23" s="45"/>
      <c r="F23" s="46" t="s">
        <v>100</v>
      </c>
      <c r="G23" s="19"/>
      <c r="H23" s="51"/>
      <c r="I23" s="19"/>
      <c r="J23" s="19"/>
      <c r="K23" s="19"/>
    </row>
    <row r="24" spans="4:11" hidden="1" x14ac:dyDescent="0.3">
      <c r="D24" s="19"/>
      <c r="E24" s="55" t="s">
        <v>52</v>
      </c>
      <c r="F24" s="60" t="s">
        <v>56</v>
      </c>
      <c r="G24" s="19"/>
      <c r="H24" s="51"/>
      <c r="I24" s="19"/>
      <c r="J24" s="19"/>
      <c r="K24" s="19"/>
    </row>
    <row r="25" spans="4:11" x14ac:dyDescent="0.3">
      <c r="D25" s="19"/>
      <c r="E25" s="56" t="s">
        <v>26</v>
      </c>
      <c r="F25" s="58">
        <v>393</v>
      </c>
      <c r="G25" s="19"/>
      <c r="H25" s="51"/>
      <c r="I25" s="19"/>
      <c r="J25" s="19"/>
      <c r="K25" s="19"/>
    </row>
    <row r="26" spans="4:11" x14ac:dyDescent="0.3">
      <c r="D26" s="19"/>
      <c r="E26" s="57" t="s">
        <v>32</v>
      </c>
      <c r="F26" s="58">
        <v>190</v>
      </c>
      <c r="G26" s="19"/>
      <c r="H26" s="51"/>
      <c r="I26" s="19"/>
      <c r="J26" s="19"/>
      <c r="K26" s="19"/>
    </row>
    <row r="27" spans="4:11" x14ac:dyDescent="0.3">
      <c r="D27" s="19"/>
      <c r="E27" s="65" t="s">
        <v>53</v>
      </c>
      <c r="F27" s="64">
        <v>583</v>
      </c>
      <c r="G27" s="19"/>
      <c r="H27" s="51"/>
      <c r="I27" s="19"/>
      <c r="J27" s="19"/>
      <c r="K27" s="19"/>
    </row>
    <row r="28" spans="4:11" x14ac:dyDescent="0.3">
      <c r="D28" s="19"/>
      <c r="E28" s="19"/>
      <c r="F28" s="51"/>
      <c r="G28" s="19"/>
      <c r="H28" s="51"/>
      <c r="I28" s="19"/>
      <c r="J28" s="19"/>
      <c r="K28" s="19"/>
    </row>
    <row r="29" spans="4:11" x14ac:dyDescent="0.3">
      <c r="D29" s="19"/>
      <c r="E29" s="113" t="s">
        <v>104</v>
      </c>
      <c r="F29" s="114"/>
      <c r="G29" s="19"/>
      <c r="H29" s="51"/>
      <c r="I29" s="19"/>
      <c r="J29" s="19"/>
      <c r="K29" s="19"/>
    </row>
    <row r="30" spans="4:11" x14ac:dyDescent="0.3">
      <c r="D30" s="19"/>
      <c r="E30" s="45"/>
      <c r="F30" s="46" t="s">
        <v>100</v>
      </c>
      <c r="G30" s="19"/>
      <c r="H30" s="51"/>
      <c r="I30" s="19"/>
      <c r="J30" s="19"/>
      <c r="K30" s="19"/>
    </row>
    <row r="31" spans="4:11" hidden="1" x14ac:dyDescent="0.3">
      <c r="D31" s="19"/>
      <c r="E31" s="47" t="s">
        <v>52</v>
      </c>
      <c r="F31" s="46" t="s">
        <v>55</v>
      </c>
      <c r="G31" s="18"/>
      <c r="H31" s="51"/>
      <c r="I31" s="19"/>
      <c r="J31" s="19"/>
      <c r="K31" s="19"/>
    </row>
    <row r="32" spans="4:11" x14ac:dyDescent="0.3">
      <c r="D32" s="19"/>
      <c r="E32" s="48" t="s">
        <v>40</v>
      </c>
      <c r="F32" s="52">
        <v>231</v>
      </c>
      <c r="G32" s="19"/>
      <c r="H32" s="51"/>
      <c r="I32" s="19"/>
      <c r="J32" s="19"/>
      <c r="K32" s="19"/>
    </row>
    <row r="33" spans="4:11" x14ac:dyDescent="0.3">
      <c r="D33" s="19"/>
      <c r="E33" s="48" t="s">
        <v>41</v>
      </c>
      <c r="F33" s="52">
        <v>82</v>
      </c>
      <c r="G33" s="19"/>
      <c r="H33" s="51"/>
      <c r="I33" s="19"/>
      <c r="J33" s="19"/>
      <c r="K33" s="19"/>
    </row>
    <row r="34" spans="4:11" x14ac:dyDescent="0.3">
      <c r="D34" s="19"/>
      <c r="E34" s="48" t="s">
        <v>28</v>
      </c>
      <c r="F34" s="52">
        <v>100</v>
      </c>
      <c r="G34" s="19"/>
      <c r="H34" s="51"/>
      <c r="I34" s="19"/>
      <c r="J34" s="19"/>
      <c r="K34" s="19"/>
    </row>
    <row r="35" spans="4:11" x14ac:dyDescent="0.3">
      <c r="D35" s="19"/>
      <c r="E35" s="48" t="s">
        <v>33</v>
      </c>
      <c r="F35" s="52">
        <v>70</v>
      </c>
      <c r="G35" s="19"/>
      <c r="H35" s="51"/>
      <c r="I35" s="19"/>
      <c r="J35" s="19"/>
      <c r="K35" s="19"/>
    </row>
    <row r="36" spans="4:11" x14ac:dyDescent="0.3">
      <c r="D36" s="19"/>
      <c r="E36" s="48" t="s">
        <v>39</v>
      </c>
      <c r="F36" s="52">
        <v>38</v>
      </c>
      <c r="G36" s="19"/>
      <c r="H36" s="51"/>
      <c r="I36" s="19"/>
      <c r="J36" s="19"/>
      <c r="K36" s="19"/>
    </row>
    <row r="37" spans="4:11" x14ac:dyDescent="0.3">
      <c r="D37" s="19"/>
      <c r="E37" s="48" t="s">
        <v>38</v>
      </c>
      <c r="F37" s="52">
        <v>62</v>
      </c>
      <c r="G37" s="19"/>
      <c r="H37" s="51"/>
      <c r="I37" s="19"/>
      <c r="J37" s="19"/>
      <c r="K37" s="19"/>
    </row>
    <row r="38" spans="4:11" x14ac:dyDescent="0.3">
      <c r="D38" s="19"/>
      <c r="E38" s="63" t="s">
        <v>53</v>
      </c>
      <c r="F38" s="64">
        <v>583</v>
      </c>
      <c r="G38" s="19"/>
      <c r="H38" s="51"/>
      <c r="I38" s="19"/>
      <c r="J38" s="19"/>
      <c r="K38" s="19"/>
    </row>
    <row r="39" spans="4:11" x14ac:dyDescent="0.3">
      <c r="D39" s="19"/>
      <c r="E39" s="19"/>
      <c r="F39" s="51"/>
      <c r="G39" s="19"/>
      <c r="H39" s="51"/>
      <c r="I39" s="19"/>
      <c r="J39" s="19"/>
      <c r="K39" s="19"/>
    </row>
    <row r="40" spans="4:11" ht="15" customHeight="1" x14ac:dyDescent="0.3">
      <c r="D40" s="19"/>
      <c r="E40" s="113" t="s">
        <v>103</v>
      </c>
      <c r="F40" s="115"/>
      <c r="G40" s="115"/>
      <c r="H40" s="115"/>
      <c r="I40" s="115"/>
      <c r="J40" s="114"/>
      <c r="K40" s="19"/>
    </row>
    <row r="41" spans="4:11" x14ac:dyDescent="0.3">
      <c r="D41" s="19"/>
      <c r="E41" s="45"/>
      <c r="F41" s="46" t="s">
        <v>100</v>
      </c>
      <c r="G41" s="45"/>
      <c r="H41" s="46" t="s">
        <v>102</v>
      </c>
      <c r="I41" s="45"/>
      <c r="J41" s="68" t="s">
        <v>101</v>
      </c>
      <c r="K41" s="19"/>
    </row>
    <row r="42" spans="4:11" hidden="1" x14ac:dyDescent="0.3">
      <c r="D42" s="19"/>
      <c r="E42" s="47" t="s">
        <v>58</v>
      </c>
      <c r="F42" s="46"/>
      <c r="G42" s="47" t="s">
        <v>58</v>
      </c>
      <c r="H42" s="46"/>
      <c r="I42" s="47" t="s">
        <v>58</v>
      </c>
      <c r="J42" s="49"/>
      <c r="K42" s="19"/>
    </row>
    <row r="43" spans="4:11" x14ac:dyDescent="0.3">
      <c r="D43" s="19"/>
      <c r="E43" s="48" t="s">
        <v>62</v>
      </c>
      <c r="F43" s="52">
        <v>583</v>
      </c>
      <c r="G43" s="48" t="s">
        <v>59</v>
      </c>
      <c r="H43" s="66">
        <v>5.608919382504288</v>
      </c>
      <c r="I43" s="48" t="s">
        <v>80</v>
      </c>
      <c r="J43" s="50">
        <v>3.1065924855855371</v>
      </c>
      <c r="K43" s="19"/>
    </row>
    <row r="44" spans="4:11" x14ac:dyDescent="0.3">
      <c r="D44" s="19"/>
      <c r="E44" s="48" t="s">
        <v>63</v>
      </c>
      <c r="F44" s="52">
        <v>583</v>
      </c>
      <c r="G44" s="48" t="s">
        <v>60</v>
      </c>
      <c r="H44" s="66">
        <v>5.6157804459691256</v>
      </c>
      <c r="I44" s="48" t="s">
        <v>81</v>
      </c>
      <c r="J44" s="50">
        <v>2.8718131358269798</v>
      </c>
      <c r="K44" s="19"/>
    </row>
    <row r="45" spans="4:11" x14ac:dyDescent="0.3">
      <c r="D45" s="19"/>
      <c r="E45" s="48" t="s">
        <v>64</v>
      </c>
      <c r="F45" s="52">
        <v>583</v>
      </c>
      <c r="G45" s="48" t="s">
        <v>61</v>
      </c>
      <c r="H45" s="66">
        <v>5.108061749571184</v>
      </c>
      <c r="I45" s="48" t="s">
        <v>82</v>
      </c>
      <c r="J45" s="50">
        <v>2.9433926557762127</v>
      </c>
      <c r="K45" s="19"/>
    </row>
    <row r="46" spans="4:11" x14ac:dyDescent="0.3">
      <c r="D46" s="19"/>
      <c r="E46" s="19"/>
      <c r="F46" s="51"/>
      <c r="G46" s="19"/>
      <c r="H46" s="51"/>
      <c r="I46" s="19"/>
      <c r="J46" s="19"/>
      <c r="K46" s="19"/>
    </row>
    <row r="47" spans="4:11" x14ac:dyDescent="0.3">
      <c r="D47" s="19"/>
      <c r="E47" s="19"/>
      <c r="F47" s="51"/>
      <c r="G47" s="19"/>
      <c r="H47" s="51"/>
      <c r="I47" s="19"/>
      <c r="J47" s="19"/>
      <c r="K47" s="19"/>
    </row>
    <row r="48" spans="4:11" ht="15" customHeight="1" x14ac:dyDescent="0.3">
      <c r="D48" s="109" t="s">
        <v>105</v>
      </c>
      <c r="E48" s="110"/>
      <c r="F48" s="110"/>
      <c r="G48" s="110"/>
      <c r="H48" s="110"/>
      <c r="I48" s="110"/>
      <c r="J48" s="111"/>
      <c r="K48" s="19"/>
    </row>
    <row r="49" spans="4:11" x14ac:dyDescent="0.3">
      <c r="D49" s="54"/>
      <c r="E49" s="45"/>
      <c r="F49" s="46" t="s">
        <v>100</v>
      </c>
      <c r="G49" s="45"/>
      <c r="H49" s="46" t="s">
        <v>102</v>
      </c>
      <c r="I49" s="45"/>
      <c r="J49" s="68" t="s">
        <v>101</v>
      </c>
      <c r="K49" s="19"/>
    </row>
    <row r="50" spans="4:11" hidden="1" x14ac:dyDescent="0.3">
      <c r="D50" s="19"/>
      <c r="E50" s="55" t="s">
        <v>58</v>
      </c>
      <c r="F50" s="60"/>
      <c r="G50" s="55" t="s">
        <v>58</v>
      </c>
      <c r="H50" s="60"/>
      <c r="I50" s="55" t="s">
        <v>58</v>
      </c>
      <c r="J50" s="62"/>
      <c r="K50" s="19"/>
    </row>
    <row r="51" spans="4:11" x14ac:dyDescent="0.3">
      <c r="D51" s="106" t="s">
        <v>3</v>
      </c>
      <c r="E51" s="57" t="s">
        <v>87</v>
      </c>
      <c r="F51" s="59">
        <v>581</v>
      </c>
      <c r="G51" s="57" t="s">
        <v>65</v>
      </c>
      <c r="H51" s="67">
        <v>3.7676419965576593</v>
      </c>
      <c r="I51" s="57" t="s">
        <v>83</v>
      </c>
      <c r="J51" s="61">
        <v>1.3439722836423245</v>
      </c>
      <c r="K51" s="19"/>
    </row>
    <row r="52" spans="4:11" x14ac:dyDescent="0.3">
      <c r="D52" s="107"/>
      <c r="E52" s="48" t="s">
        <v>88</v>
      </c>
      <c r="F52" s="52">
        <v>582</v>
      </c>
      <c r="G52" s="48" t="s">
        <v>66</v>
      </c>
      <c r="H52" s="66">
        <v>4.2869415807560136</v>
      </c>
      <c r="I52" s="48" t="s">
        <v>84</v>
      </c>
      <c r="J52" s="50">
        <v>1.0969216478731341</v>
      </c>
      <c r="K52" s="19"/>
    </row>
    <row r="53" spans="4:11" x14ac:dyDescent="0.3">
      <c r="D53" s="107"/>
      <c r="E53" s="48" t="s">
        <v>89</v>
      </c>
      <c r="F53" s="52">
        <v>583</v>
      </c>
      <c r="G53" s="48" t="s">
        <v>67</v>
      </c>
      <c r="H53" s="66">
        <v>1.8181818181818181</v>
      </c>
      <c r="I53" s="48" t="s">
        <v>86</v>
      </c>
      <c r="J53" s="50">
        <v>1.1266280870857224</v>
      </c>
      <c r="K53" s="19"/>
    </row>
    <row r="54" spans="4:11" x14ac:dyDescent="0.3">
      <c r="D54" s="108"/>
      <c r="E54" s="48" t="s">
        <v>90</v>
      </c>
      <c r="F54" s="52">
        <v>583</v>
      </c>
      <c r="G54" s="48" t="s">
        <v>68</v>
      </c>
      <c r="H54" s="66">
        <v>2.2504288164665525</v>
      </c>
      <c r="I54" s="48" t="s">
        <v>85</v>
      </c>
      <c r="J54" s="50">
        <v>0.95737092819397962</v>
      </c>
      <c r="K54" s="19"/>
    </row>
    <row r="55" spans="4:11" ht="8.25" customHeight="1" x14ac:dyDescent="0.3">
      <c r="D55" s="53"/>
      <c r="E55" s="19"/>
      <c r="F55" s="51"/>
      <c r="G55" s="19"/>
      <c r="H55" s="51"/>
      <c r="I55" s="19"/>
      <c r="J55" s="19"/>
      <c r="K55" s="19"/>
    </row>
    <row r="56" spans="4:11" hidden="1" x14ac:dyDescent="0.3">
      <c r="D56" s="53"/>
      <c r="E56" s="18" t="s">
        <v>58</v>
      </c>
      <c r="F56" s="51"/>
      <c r="G56" s="18" t="s">
        <v>58</v>
      </c>
      <c r="H56" s="51"/>
      <c r="I56" s="18" t="s">
        <v>58</v>
      </c>
      <c r="J56" s="19"/>
      <c r="K56" s="19"/>
    </row>
    <row r="57" spans="4:11" x14ac:dyDescent="0.3">
      <c r="D57" s="106" t="s">
        <v>4</v>
      </c>
      <c r="E57" s="48" t="s">
        <v>95</v>
      </c>
      <c r="F57" s="52">
        <v>581</v>
      </c>
      <c r="G57" s="48" t="s">
        <v>69</v>
      </c>
      <c r="H57" s="66">
        <v>4.1514629948364892</v>
      </c>
      <c r="I57" s="48" t="s">
        <v>94</v>
      </c>
      <c r="J57" s="50">
        <v>0.81861031996661426</v>
      </c>
      <c r="K57" s="19"/>
    </row>
    <row r="58" spans="4:11" x14ac:dyDescent="0.3">
      <c r="D58" s="107"/>
      <c r="E58" s="48" t="s">
        <v>96</v>
      </c>
      <c r="F58" s="52">
        <v>582</v>
      </c>
      <c r="G58" s="48" t="s">
        <v>70</v>
      </c>
      <c r="H58" s="66">
        <v>4.4329896907216497</v>
      </c>
      <c r="I58" s="48" t="s">
        <v>93</v>
      </c>
      <c r="J58" s="50">
        <v>0.78812900507282535</v>
      </c>
      <c r="K58" s="19"/>
    </row>
    <row r="59" spans="4:11" x14ac:dyDescent="0.3">
      <c r="D59" s="107"/>
      <c r="E59" s="48" t="s">
        <v>97</v>
      </c>
      <c r="F59" s="52">
        <v>583</v>
      </c>
      <c r="G59" s="48" t="s">
        <v>71</v>
      </c>
      <c r="H59" s="66">
        <v>3.8216123499142367</v>
      </c>
      <c r="I59" s="48" t="s">
        <v>92</v>
      </c>
      <c r="J59" s="50">
        <v>0.83259178455576832</v>
      </c>
      <c r="K59" s="19"/>
    </row>
    <row r="60" spans="4:11" x14ac:dyDescent="0.3">
      <c r="D60" s="108"/>
      <c r="E60" s="48" t="s">
        <v>98</v>
      </c>
      <c r="F60" s="52">
        <v>583</v>
      </c>
      <c r="G60" s="48" t="s">
        <v>72</v>
      </c>
      <c r="H60" s="66">
        <v>4.1183533447684395</v>
      </c>
      <c r="I60" s="48" t="s">
        <v>91</v>
      </c>
      <c r="J60" s="50">
        <v>0.84629130192650415</v>
      </c>
      <c r="K60" s="19"/>
    </row>
    <row r="61" spans="4:11" x14ac:dyDescent="0.3">
      <c r="D61" s="19"/>
      <c r="E61" s="19"/>
      <c r="F61" s="51"/>
      <c r="G61" s="19"/>
      <c r="H61" s="51"/>
      <c r="I61" s="19"/>
      <c r="J61" s="19"/>
      <c r="K61" s="19"/>
    </row>
  </sheetData>
  <mergeCells count="7">
    <mergeCell ref="D51:D54"/>
    <mergeCell ref="D57:D60"/>
    <mergeCell ref="D48:J48"/>
    <mergeCell ref="E12:F12"/>
    <mergeCell ref="E22:F22"/>
    <mergeCell ref="E29:F29"/>
    <mergeCell ref="E40:J40"/>
  </mergeCells>
  <pageMargins left="0.7" right="0.7" top="0.75" bottom="0.75" header="0.3" footer="0.3"/>
  <drawing r:id="rId13"/>
  <extLst>
    <ext xmlns:x14="http://schemas.microsoft.com/office/spreadsheetml/2009/9/main" uri="{A8765BA9-456A-4dab-B4F3-ACF838C121DE}">
      <x14:slicerList>
        <x14:slicer r:id="rId1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FC776-2BFC-49C8-9DE4-945171569174}">
  <sheetPr>
    <tabColor rgb="FFFF0000"/>
  </sheetPr>
  <dimension ref="A3:H75"/>
  <sheetViews>
    <sheetView zoomScale="140" zoomScaleNormal="140" workbookViewId="0">
      <selection activeCell="E2" sqref="E2"/>
    </sheetView>
  </sheetViews>
  <sheetFormatPr defaultRowHeight="14.4" x14ac:dyDescent="0.3"/>
  <cols>
    <col min="1" max="1" width="14.109375" bestFit="1" customWidth="1"/>
    <col min="2" max="2" width="15.88671875" bestFit="1" customWidth="1"/>
    <col min="3" max="3" width="16.88671875" bestFit="1" customWidth="1"/>
    <col min="4" max="4" width="11.33203125" bestFit="1" customWidth="1"/>
    <col min="5" max="5" width="8.109375" bestFit="1" customWidth="1"/>
    <col min="6" max="6" width="5.5546875" bestFit="1" customWidth="1"/>
    <col min="7" max="7" width="10.33203125" bestFit="1" customWidth="1"/>
    <col min="8" max="8" width="11.33203125" bestFit="1" customWidth="1"/>
  </cols>
  <sheetData>
    <row r="3" spans="1:7" x14ac:dyDescent="0.3">
      <c r="A3" s="11" t="s">
        <v>52</v>
      </c>
      <c r="B3" t="s">
        <v>73</v>
      </c>
    </row>
    <row r="4" spans="1:7" x14ac:dyDescent="0.3">
      <c r="A4" s="12" t="s">
        <v>30</v>
      </c>
      <c r="B4" s="13">
        <v>349</v>
      </c>
    </row>
    <row r="5" spans="1:7" x14ac:dyDescent="0.3">
      <c r="A5" s="12" t="s">
        <v>35</v>
      </c>
      <c r="B5" s="13">
        <v>234</v>
      </c>
    </row>
    <row r="6" spans="1:7" x14ac:dyDescent="0.3">
      <c r="A6" s="12" t="s">
        <v>53</v>
      </c>
      <c r="B6" s="13">
        <v>583</v>
      </c>
    </row>
    <row r="9" spans="1:7" x14ac:dyDescent="0.3">
      <c r="A9" s="11" t="s">
        <v>52</v>
      </c>
      <c r="B9" t="s">
        <v>74</v>
      </c>
    </row>
    <row r="10" spans="1:7" x14ac:dyDescent="0.3">
      <c r="A10" s="12" t="s">
        <v>36</v>
      </c>
      <c r="B10" s="13">
        <v>415</v>
      </c>
    </row>
    <row r="11" spans="1:7" x14ac:dyDescent="0.3">
      <c r="A11" s="12" t="s">
        <v>22</v>
      </c>
      <c r="B11" s="13">
        <v>168</v>
      </c>
    </row>
    <row r="12" spans="1:7" x14ac:dyDescent="0.3">
      <c r="A12" s="12" t="s">
        <v>53</v>
      </c>
      <c r="B12" s="13">
        <v>583</v>
      </c>
    </row>
    <row r="15" spans="1:7" x14ac:dyDescent="0.3">
      <c r="B15" s="11" t="s">
        <v>54</v>
      </c>
    </row>
    <row r="16" spans="1:7" x14ac:dyDescent="0.3">
      <c r="B16" t="s">
        <v>29</v>
      </c>
      <c r="C16" t="s">
        <v>43</v>
      </c>
      <c r="D16" t="s">
        <v>44</v>
      </c>
      <c r="E16" t="s">
        <v>45</v>
      </c>
      <c r="F16" t="s">
        <v>46</v>
      </c>
      <c r="G16" t="s">
        <v>53</v>
      </c>
    </row>
    <row r="17" spans="1:7" x14ac:dyDescent="0.3">
      <c r="A17" t="s">
        <v>57</v>
      </c>
      <c r="B17" s="13">
        <v>125</v>
      </c>
      <c r="C17" s="13">
        <v>118</v>
      </c>
      <c r="D17" s="13">
        <v>133</v>
      </c>
      <c r="E17" s="13">
        <v>100</v>
      </c>
      <c r="F17" s="13">
        <v>107</v>
      </c>
      <c r="G17" s="13">
        <v>583</v>
      </c>
    </row>
    <row r="25" spans="1:7" x14ac:dyDescent="0.3">
      <c r="A25" s="11" t="s">
        <v>57</v>
      </c>
      <c r="B25" s="11" t="s">
        <v>54</v>
      </c>
    </row>
    <row r="26" spans="1:7" x14ac:dyDescent="0.3">
      <c r="A26" s="11" t="s">
        <v>52</v>
      </c>
      <c r="B26" t="s">
        <v>29</v>
      </c>
      <c r="C26" t="s">
        <v>43</v>
      </c>
      <c r="D26" t="s">
        <v>44</v>
      </c>
      <c r="E26" t="s">
        <v>45</v>
      </c>
      <c r="F26" t="s">
        <v>46</v>
      </c>
      <c r="G26" t="s">
        <v>53</v>
      </c>
    </row>
    <row r="27" spans="1:7" x14ac:dyDescent="0.3">
      <c r="A27" s="12" t="s">
        <v>30</v>
      </c>
      <c r="B27" s="14">
        <v>0.70399999999999996</v>
      </c>
      <c r="C27" s="14">
        <v>0.66101694915254239</v>
      </c>
      <c r="D27" s="14">
        <v>0.36842105263157893</v>
      </c>
      <c r="E27" s="14">
        <v>0.56000000000000005</v>
      </c>
      <c r="F27" s="14">
        <v>0.7289719626168224</v>
      </c>
      <c r="G27" s="14">
        <v>0.59862778730703259</v>
      </c>
    </row>
    <row r="28" spans="1:7" x14ac:dyDescent="0.3">
      <c r="A28" s="12" t="s">
        <v>35</v>
      </c>
      <c r="B28" s="14">
        <v>0.29599999999999999</v>
      </c>
      <c r="C28" s="14">
        <v>0.33898305084745761</v>
      </c>
      <c r="D28" s="14">
        <v>0.63157894736842102</v>
      </c>
      <c r="E28" s="14">
        <v>0.44</v>
      </c>
      <c r="F28" s="14">
        <v>0.27102803738317754</v>
      </c>
      <c r="G28" s="14">
        <v>0.40137221269296741</v>
      </c>
    </row>
    <row r="29" spans="1:7" x14ac:dyDescent="0.3">
      <c r="A29" s="12" t="s">
        <v>53</v>
      </c>
      <c r="B29" s="14">
        <v>1</v>
      </c>
      <c r="C29" s="14">
        <v>1</v>
      </c>
      <c r="D29" s="14">
        <v>1</v>
      </c>
      <c r="E29" s="14">
        <v>1</v>
      </c>
      <c r="F29" s="14">
        <v>1</v>
      </c>
      <c r="G29" s="14">
        <v>1</v>
      </c>
    </row>
    <row r="31" spans="1:7" x14ac:dyDescent="0.3">
      <c r="A31" s="11" t="s">
        <v>57</v>
      </c>
      <c r="B31" s="11" t="s">
        <v>54</v>
      </c>
    </row>
    <row r="32" spans="1:7" x14ac:dyDescent="0.3">
      <c r="A32" s="11" t="s">
        <v>52</v>
      </c>
      <c r="B32" t="s">
        <v>29</v>
      </c>
      <c r="C32" t="s">
        <v>43</v>
      </c>
      <c r="D32" t="s">
        <v>44</v>
      </c>
      <c r="E32" t="s">
        <v>45</v>
      </c>
      <c r="F32" t="s">
        <v>46</v>
      </c>
      <c r="G32" t="s">
        <v>53</v>
      </c>
    </row>
    <row r="33" spans="1:8" x14ac:dyDescent="0.3">
      <c r="A33" s="12" t="s">
        <v>36</v>
      </c>
      <c r="B33" s="14">
        <v>0.66400000000000003</v>
      </c>
      <c r="C33" s="14">
        <v>0.70338983050847459</v>
      </c>
      <c r="D33" s="14">
        <v>0.75187969924812026</v>
      </c>
      <c r="E33" s="14">
        <v>0.71</v>
      </c>
      <c r="F33" s="14">
        <v>0.7289719626168224</v>
      </c>
      <c r="G33" s="14">
        <v>0.71183533447684388</v>
      </c>
    </row>
    <row r="34" spans="1:8" x14ac:dyDescent="0.3">
      <c r="A34" s="12" t="s">
        <v>22</v>
      </c>
      <c r="B34" s="14">
        <v>0.33600000000000002</v>
      </c>
      <c r="C34" s="14">
        <v>0.29661016949152541</v>
      </c>
      <c r="D34" s="14">
        <v>0.24812030075187969</v>
      </c>
      <c r="E34" s="14">
        <v>0.28999999999999998</v>
      </c>
      <c r="F34" s="14">
        <v>0.27102803738317754</v>
      </c>
      <c r="G34" s="14">
        <v>0.28816466552315612</v>
      </c>
    </row>
    <row r="35" spans="1:8" x14ac:dyDescent="0.3">
      <c r="A35" s="12" t="s">
        <v>53</v>
      </c>
      <c r="B35" s="14">
        <v>1</v>
      </c>
      <c r="C35" s="14">
        <v>1</v>
      </c>
      <c r="D35" s="14">
        <v>1</v>
      </c>
      <c r="E35" s="14">
        <v>1</v>
      </c>
      <c r="F35" s="14">
        <v>1</v>
      </c>
      <c r="G35" s="14">
        <v>1</v>
      </c>
    </row>
    <row r="39" spans="1:8" x14ac:dyDescent="0.3">
      <c r="B39" s="20"/>
      <c r="C39" s="20" t="str">
        <f>B16</f>
        <v>Biology</v>
      </c>
      <c r="D39" s="20" t="str">
        <f t="shared" ref="D39:F39" si="0">C16</f>
        <v>Chemistry</v>
      </c>
      <c r="E39" s="20" t="str">
        <f t="shared" si="0"/>
        <v>Computer Science</v>
      </c>
      <c r="F39" s="20" t="str">
        <f t="shared" si="0"/>
        <v>Math</v>
      </c>
      <c r="G39" s="20" t="str">
        <f>F16</f>
        <v>Neuroscience</v>
      </c>
      <c r="H39" s="20" t="s">
        <v>75</v>
      </c>
    </row>
    <row r="40" spans="1:8" x14ac:dyDescent="0.3">
      <c r="B40" s="20"/>
      <c r="C40" s="20">
        <f>GETPIVOTDATA("Major",$A$15,"Major","Biology")</f>
        <v>125</v>
      </c>
      <c r="D40" s="20">
        <f>GETPIVOTDATA("Major",$A$15,"Major","Chemistry")</f>
        <v>118</v>
      </c>
      <c r="E40" s="20">
        <f>GETPIVOTDATA("Major",$A$15,"Major","Computer Science")</f>
        <v>133</v>
      </c>
      <c r="F40" s="20">
        <f>GETPIVOTDATA("Major",$A$15,"Major","Math")</f>
        <v>100</v>
      </c>
      <c r="G40" s="20">
        <f>GETPIVOTDATA("Major",$A$15,"Major","Neuroscience")</f>
        <v>107</v>
      </c>
      <c r="H40" s="20">
        <f>GETPIVOTDATA("Major",$A$15)</f>
        <v>583</v>
      </c>
    </row>
    <row r="41" spans="1:8" x14ac:dyDescent="0.3">
      <c r="B41" s="20"/>
      <c r="C41" s="20"/>
      <c r="D41" s="20"/>
      <c r="E41" s="20"/>
      <c r="F41" s="20"/>
      <c r="G41" s="20"/>
      <c r="H41" s="20"/>
    </row>
    <row r="42" spans="1:8" x14ac:dyDescent="0.3">
      <c r="B42" s="20" t="str">
        <f>A27</f>
        <v>Female</v>
      </c>
      <c r="C42" s="22">
        <f>B27</f>
        <v>0.70399999999999996</v>
      </c>
      <c r="D42" s="22">
        <f t="shared" ref="D42:F42" si="1">C27</f>
        <v>0.66101694915254239</v>
      </c>
      <c r="E42" s="22">
        <f t="shared" si="1"/>
        <v>0.36842105263157893</v>
      </c>
      <c r="F42" s="22">
        <f t="shared" si="1"/>
        <v>0.56000000000000005</v>
      </c>
      <c r="G42" s="22">
        <f>F27</f>
        <v>0.7289719626168224</v>
      </c>
      <c r="H42" s="26">
        <f>GETPIVOTDATA("Major",$A$25,"Gender","Female")</f>
        <v>0.59862778730703259</v>
      </c>
    </row>
    <row r="43" spans="1:8" x14ac:dyDescent="0.3">
      <c r="B43" s="20" t="str">
        <f>A28</f>
        <v>Male</v>
      </c>
      <c r="C43" s="22">
        <f>B28</f>
        <v>0.29599999999999999</v>
      </c>
      <c r="D43" s="22">
        <f t="shared" ref="D43:F43" si="2">C28</f>
        <v>0.33898305084745761</v>
      </c>
      <c r="E43" s="22">
        <f t="shared" si="2"/>
        <v>0.63157894736842102</v>
      </c>
      <c r="F43" s="22">
        <f t="shared" si="2"/>
        <v>0.44</v>
      </c>
      <c r="G43" s="22">
        <f>F28</f>
        <v>0.27102803738317754</v>
      </c>
      <c r="H43" s="26">
        <f>GETPIVOTDATA("Major",$A$25,"Gender","Male")</f>
        <v>0.40137221269296741</v>
      </c>
    </row>
    <row r="44" spans="1:8" x14ac:dyDescent="0.3">
      <c r="B44" s="20"/>
      <c r="C44" s="22"/>
      <c r="D44" s="22"/>
      <c r="E44" s="22"/>
      <c r="F44" s="22"/>
      <c r="G44" s="22"/>
      <c r="H44" s="20"/>
    </row>
    <row r="45" spans="1:8" x14ac:dyDescent="0.3">
      <c r="B45" s="20" t="str">
        <f>A33</f>
        <v>non-URM</v>
      </c>
      <c r="C45" s="22">
        <f>B33</f>
        <v>0.66400000000000003</v>
      </c>
      <c r="D45" s="22">
        <f t="shared" ref="D45:F45" si="3">C33</f>
        <v>0.70338983050847459</v>
      </c>
      <c r="E45" s="22">
        <f t="shared" si="3"/>
        <v>0.75187969924812026</v>
      </c>
      <c r="F45" s="22">
        <f t="shared" si="3"/>
        <v>0.71</v>
      </c>
      <c r="G45" s="22">
        <f>F33</f>
        <v>0.7289719626168224</v>
      </c>
      <c r="H45" s="26">
        <f>GETPIVOTDATA("Major",$A$31,"Race/Ethnicity","non-URM")</f>
        <v>0.71183533447684388</v>
      </c>
    </row>
    <row r="46" spans="1:8" x14ac:dyDescent="0.3">
      <c r="B46" s="20" t="str">
        <f>A34</f>
        <v>URM</v>
      </c>
      <c r="C46" s="22">
        <f>B34</f>
        <v>0.33600000000000002</v>
      </c>
      <c r="D46" s="22">
        <f t="shared" ref="D46:F46" si="4">C34</f>
        <v>0.29661016949152541</v>
      </c>
      <c r="E46" s="22">
        <f t="shared" si="4"/>
        <v>0.24812030075187969</v>
      </c>
      <c r="F46" s="22">
        <f t="shared" si="4"/>
        <v>0.28999999999999998</v>
      </c>
      <c r="G46" s="22">
        <f>F34</f>
        <v>0.27102803738317754</v>
      </c>
      <c r="H46" s="26">
        <f>GETPIVOTDATA("Major",$A$31,"Race/Ethnicity","URM")</f>
        <v>0.28816466552315612</v>
      </c>
    </row>
    <row r="47" spans="1:8" x14ac:dyDescent="0.3">
      <c r="B47" s="23"/>
      <c r="C47" s="24"/>
      <c r="D47" s="24"/>
      <c r="E47" s="24"/>
      <c r="F47" s="24"/>
      <c r="G47" s="24"/>
    </row>
    <row r="48" spans="1:8" x14ac:dyDescent="0.3">
      <c r="B48" s="23"/>
      <c r="C48" s="24"/>
      <c r="D48" s="24"/>
      <c r="E48" s="24"/>
      <c r="F48" s="24"/>
      <c r="G48" s="24"/>
    </row>
    <row r="49" spans="1:7" x14ac:dyDescent="0.3">
      <c r="A49" s="11" t="s">
        <v>57</v>
      </c>
      <c r="B49" s="11" t="s">
        <v>54</v>
      </c>
    </row>
    <row r="50" spans="1:7" x14ac:dyDescent="0.3">
      <c r="A50" s="11" t="s">
        <v>52</v>
      </c>
      <c r="B50" t="s">
        <v>29</v>
      </c>
      <c r="C50" t="s">
        <v>43</v>
      </c>
      <c r="D50" t="s">
        <v>44</v>
      </c>
      <c r="E50" t="s">
        <v>45</v>
      </c>
      <c r="F50" t="s">
        <v>46</v>
      </c>
      <c r="G50" t="s">
        <v>53</v>
      </c>
    </row>
    <row r="51" spans="1:7" x14ac:dyDescent="0.3">
      <c r="A51" s="12" t="s">
        <v>36</v>
      </c>
      <c r="B51" s="15">
        <v>83</v>
      </c>
      <c r="C51" s="15">
        <v>83</v>
      </c>
      <c r="D51" s="15">
        <v>100</v>
      </c>
      <c r="E51" s="15">
        <v>71</v>
      </c>
      <c r="F51" s="15">
        <v>78</v>
      </c>
      <c r="G51" s="15">
        <v>415</v>
      </c>
    </row>
    <row r="52" spans="1:7" x14ac:dyDescent="0.3">
      <c r="A52" s="16" t="s">
        <v>30</v>
      </c>
      <c r="B52" s="15">
        <v>58</v>
      </c>
      <c r="C52" s="15">
        <v>52</v>
      </c>
      <c r="D52" s="15">
        <v>33</v>
      </c>
      <c r="E52" s="15">
        <v>42</v>
      </c>
      <c r="F52" s="15">
        <v>59</v>
      </c>
      <c r="G52" s="15">
        <v>244</v>
      </c>
    </row>
    <row r="53" spans="1:7" x14ac:dyDescent="0.3">
      <c r="A53" s="16" t="s">
        <v>35</v>
      </c>
      <c r="B53" s="15">
        <v>25</v>
      </c>
      <c r="C53" s="15">
        <v>31</v>
      </c>
      <c r="D53" s="15">
        <v>67</v>
      </c>
      <c r="E53" s="15">
        <v>29</v>
      </c>
      <c r="F53" s="15">
        <v>19</v>
      </c>
      <c r="G53" s="15">
        <v>171</v>
      </c>
    </row>
    <row r="54" spans="1:7" x14ac:dyDescent="0.3">
      <c r="A54" s="12" t="s">
        <v>22</v>
      </c>
      <c r="B54" s="15">
        <v>42</v>
      </c>
      <c r="C54" s="15">
        <v>35</v>
      </c>
      <c r="D54" s="15">
        <v>33</v>
      </c>
      <c r="E54" s="15">
        <v>29</v>
      </c>
      <c r="F54" s="15">
        <v>29</v>
      </c>
      <c r="G54" s="15">
        <v>168</v>
      </c>
    </row>
    <row r="55" spans="1:7" x14ac:dyDescent="0.3">
      <c r="A55" s="16" t="s">
        <v>30</v>
      </c>
      <c r="B55" s="15">
        <v>30</v>
      </c>
      <c r="C55" s="15">
        <v>26</v>
      </c>
      <c r="D55" s="15">
        <v>16</v>
      </c>
      <c r="E55" s="15">
        <v>14</v>
      </c>
      <c r="F55" s="15">
        <v>19</v>
      </c>
      <c r="G55" s="15">
        <v>105</v>
      </c>
    </row>
    <row r="56" spans="1:7" x14ac:dyDescent="0.3">
      <c r="A56" s="16" t="s">
        <v>35</v>
      </c>
      <c r="B56" s="15">
        <v>12</v>
      </c>
      <c r="C56" s="15">
        <v>9</v>
      </c>
      <c r="D56" s="15">
        <v>17</v>
      </c>
      <c r="E56" s="15">
        <v>15</v>
      </c>
      <c r="F56" s="15">
        <v>10</v>
      </c>
      <c r="G56" s="15">
        <v>63</v>
      </c>
    </row>
    <row r="57" spans="1:7" x14ac:dyDescent="0.3">
      <c r="A57" s="12" t="s">
        <v>53</v>
      </c>
      <c r="B57" s="15">
        <v>125</v>
      </c>
      <c r="C57" s="15">
        <v>118</v>
      </c>
      <c r="D57" s="15">
        <v>133</v>
      </c>
      <c r="E57" s="15">
        <v>100</v>
      </c>
      <c r="F57" s="15">
        <v>107</v>
      </c>
      <c r="G57" s="15">
        <v>583</v>
      </c>
    </row>
    <row r="59" spans="1:7" x14ac:dyDescent="0.3">
      <c r="A59" s="11" t="s">
        <v>52</v>
      </c>
      <c r="B59" t="s">
        <v>73</v>
      </c>
    </row>
    <row r="60" spans="1:7" x14ac:dyDescent="0.3">
      <c r="A60" s="12" t="s">
        <v>36</v>
      </c>
      <c r="B60" s="15">
        <v>415</v>
      </c>
    </row>
    <row r="61" spans="1:7" x14ac:dyDescent="0.3">
      <c r="A61" s="16" t="s">
        <v>30</v>
      </c>
      <c r="B61" s="15">
        <v>244</v>
      </c>
    </row>
    <row r="62" spans="1:7" x14ac:dyDescent="0.3">
      <c r="A62" s="16" t="s">
        <v>35</v>
      </c>
      <c r="B62" s="15">
        <v>171</v>
      </c>
    </row>
    <row r="63" spans="1:7" x14ac:dyDescent="0.3">
      <c r="A63" s="12" t="s">
        <v>22</v>
      </c>
      <c r="B63" s="15">
        <v>168</v>
      </c>
    </row>
    <row r="64" spans="1:7" x14ac:dyDescent="0.3">
      <c r="A64" s="16" t="s">
        <v>30</v>
      </c>
      <c r="B64" s="15">
        <v>105</v>
      </c>
    </row>
    <row r="65" spans="1:8" x14ac:dyDescent="0.3">
      <c r="A65" s="16" t="s">
        <v>35</v>
      </c>
      <c r="B65" s="15">
        <v>63</v>
      </c>
    </row>
    <row r="66" spans="1:8" x14ac:dyDescent="0.3">
      <c r="A66" s="12" t="s">
        <v>53</v>
      </c>
      <c r="B66" s="15">
        <v>583</v>
      </c>
    </row>
    <row r="68" spans="1:8" x14ac:dyDescent="0.3">
      <c r="A68" s="11" t="s">
        <v>52</v>
      </c>
      <c r="B68" t="s">
        <v>73</v>
      </c>
      <c r="C68" s="11"/>
      <c r="D68" s="11"/>
      <c r="E68" s="11"/>
      <c r="F68" s="11"/>
      <c r="G68" s="11"/>
      <c r="H68" s="11"/>
    </row>
    <row r="69" spans="1:8" x14ac:dyDescent="0.3">
      <c r="A69" s="12" t="s">
        <v>30</v>
      </c>
      <c r="B69" s="15">
        <v>349</v>
      </c>
    </row>
    <row r="70" spans="1:8" x14ac:dyDescent="0.3">
      <c r="A70" s="16" t="s">
        <v>36</v>
      </c>
      <c r="B70" s="15">
        <v>244</v>
      </c>
    </row>
    <row r="71" spans="1:8" x14ac:dyDescent="0.3">
      <c r="A71" s="16" t="s">
        <v>22</v>
      </c>
      <c r="B71" s="15">
        <v>105</v>
      </c>
    </row>
    <row r="72" spans="1:8" x14ac:dyDescent="0.3">
      <c r="A72" s="12" t="s">
        <v>35</v>
      </c>
      <c r="B72" s="15">
        <v>234</v>
      </c>
    </row>
    <row r="73" spans="1:8" x14ac:dyDescent="0.3">
      <c r="A73" s="16" t="s">
        <v>36</v>
      </c>
      <c r="B73" s="15">
        <v>171</v>
      </c>
    </row>
    <row r="74" spans="1:8" x14ac:dyDescent="0.3">
      <c r="A74" s="16" t="s">
        <v>22</v>
      </c>
      <c r="B74" s="15">
        <v>63</v>
      </c>
    </row>
    <row r="75" spans="1:8" x14ac:dyDescent="0.3">
      <c r="A75" s="12" t="s">
        <v>53</v>
      </c>
      <c r="B75" s="15">
        <v>583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63FAF-5225-4C3E-A67C-F8FCB93EC283}">
  <sheetPr>
    <tabColor theme="1" tint="0.249977111117893"/>
  </sheetPr>
  <dimension ref="A1:D38"/>
  <sheetViews>
    <sheetView showGridLines="0" workbookViewId="0"/>
  </sheetViews>
  <sheetFormatPr defaultColWidth="0" defaultRowHeight="14.4" zeroHeight="1" x14ac:dyDescent="0.3"/>
  <cols>
    <col min="1" max="1" width="9.109375" customWidth="1"/>
    <col min="2" max="2" width="31" customWidth="1"/>
    <col min="3" max="3" width="58.5546875" customWidth="1"/>
    <col min="4" max="4" width="94.44140625" customWidth="1"/>
    <col min="5" max="16384" width="9.109375" hidden="1"/>
  </cols>
  <sheetData>
    <row r="1" spans="1:4" ht="18" x14ac:dyDescent="0.3">
      <c r="A1" s="7"/>
      <c r="B1" s="119" t="s">
        <v>120</v>
      </c>
      <c r="C1" s="119"/>
      <c r="D1" s="119"/>
    </row>
    <row r="2" spans="1:4" x14ac:dyDescent="0.3">
      <c r="A2" s="7"/>
      <c r="B2" s="23"/>
      <c r="C2" s="23"/>
      <c r="D2" s="23"/>
    </row>
    <row r="3" spans="1:4" ht="15.6" x14ac:dyDescent="0.3">
      <c r="A3" s="7"/>
      <c r="B3" s="120" t="s">
        <v>121</v>
      </c>
      <c r="C3" s="120"/>
      <c r="D3" s="120"/>
    </row>
    <row r="4" spans="1:4" ht="15.6" x14ac:dyDescent="0.3">
      <c r="A4" s="7"/>
      <c r="B4" s="120" t="s">
        <v>122</v>
      </c>
      <c r="C4" s="120"/>
      <c r="D4" s="120"/>
    </row>
    <row r="5" spans="1:4" x14ac:dyDescent="0.3">
      <c r="A5" s="7"/>
    </row>
    <row r="6" spans="1:4" x14ac:dyDescent="0.3">
      <c r="A6" s="7"/>
      <c r="B6" s="80" t="s">
        <v>123</v>
      </c>
    </row>
    <row r="7" spans="1:4" ht="8.25" customHeight="1" x14ac:dyDescent="0.3">
      <c r="A7" s="7"/>
    </row>
    <row r="8" spans="1:4" ht="18" x14ac:dyDescent="0.35">
      <c r="A8" s="7"/>
      <c r="B8" s="81" t="s">
        <v>124</v>
      </c>
      <c r="C8" s="82" t="s">
        <v>125</v>
      </c>
      <c r="D8" s="82" t="s">
        <v>126</v>
      </c>
    </row>
    <row r="9" spans="1:4" x14ac:dyDescent="0.3">
      <c r="A9" s="7"/>
      <c r="B9" s="121" t="s">
        <v>0</v>
      </c>
      <c r="C9" s="20" t="s">
        <v>7</v>
      </c>
      <c r="D9" s="20" t="s">
        <v>127</v>
      </c>
    </row>
    <row r="10" spans="1:4" x14ac:dyDescent="0.3">
      <c r="A10" s="7"/>
      <c r="B10" s="121"/>
      <c r="C10" s="20" t="s">
        <v>8</v>
      </c>
      <c r="D10" s="20" t="s">
        <v>127</v>
      </c>
    </row>
    <row r="11" spans="1:4" x14ac:dyDescent="0.3">
      <c r="A11" s="7"/>
      <c r="B11" s="122" t="s">
        <v>1</v>
      </c>
      <c r="C11" s="20" t="s">
        <v>9</v>
      </c>
      <c r="D11" s="20" t="s">
        <v>128</v>
      </c>
    </row>
    <row r="12" spans="1:4" x14ac:dyDescent="0.3">
      <c r="A12" s="7"/>
      <c r="B12" s="122"/>
      <c r="C12" s="20" t="s">
        <v>10</v>
      </c>
      <c r="D12" s="20" t="s">
        <v>129</v>
      </c>
    </row>
    <row r="13" spans="1:4" x14ac:dyDescent="0.3">
      <c r="A13" s="7"/>
      <c r="B13" s="122"/>
      <c r="C13" s="20" t="s">
        <v>11</v>
      </c>
      <c r="D13" s="20" t="s">
        <v>130</v>
      </c>
    </row>
    <row r="14" spans="1:4" x14ac:dyDescent="0.3">
      <c r="A14" s="7"/>
      <c r="B14" s="123" t="s">
        <v>2</v>
      </c>
      <c r="C14" s="20" t="s">
        <v>12</v>
      </c>
      <c r="D14" s="20" t="s">
        <v>131</v>
      </c>
    </row>
    <row r="15" spans="1:4" x14ac:dyDescent="0.3">
      <c r="A15" s="7"/>
      <c r="B15" s="123"/>
      <c r="C15" s="20" t="s">
        <v>13</v>
      </c>
      <c r="D15" s="20" t="s">
        <v>131</v>
      </c>
    </row>
    <row r="16" spans="1:4" x14ac:dyDescent="0.3">
      <c r="A16" s="7"/>
      <c r="B16" s="123"/>
      <c r="C16" s="20" t="s">
        <v>14</v>
      </c>
      <c r="D16" s="20" t="s">
        <v>131</v>
      </c>
    </row>
    <row r="17" spans="1:4" x14ac:dyDescent="0.3">
      <c r="A17" s="7"/>
      <c r="B17" s="116" t="s">
        <v>3</v>
      </c>
      <c r="C17" s="20" t="s">
        <v>15</v>
      </c>
      <c r="D17" s="20" t="s">
        <v>132</v>
      </c>
    </row>
    <row r="18" spans="1:4" x14ac:dyDescent="0.3">
      <c r="A18" s="7"/>
      <c r="B18" s="116"/>
      <c r="C18" s="20" t="s">
        <v>16</v>
      </c>
      <c r="D18" s="20" t="s">
        <v>132</v>
      </c>
    </row>
    <row r="19" spans="1:4" x14ac:dyDescent="0.3">
      <c r="A19" s="7"/>
      <c r="B19" s="116"/>
      <c r="C19" s="20" t="s">
        <v>17</v>
      </c>
      <c r="D19" s="20" t="s">
        <v>132</v>
      </c>
    </row>
    <row r="20" spans="1:4" x14ac:dyDescent="0.3">
      <c r="A20" s="7"/>
      <c r="B20" s="116"/>
      <c r="C20" s="20" t="s">
        <v>18</v>
      </c>
      <c r="D20" s="20" t="s">
        <v>132</v>
      </c>
    </row>
    <row r="21" spans="1:4" x14ac:dyDescent="0.3">
      <c r="A21" s="7"/>
      <c r="B21" s="117" t="s">
        <v>4</v>
      </c>
      <c r="C21" s="20" t="s">
        <v>15</v>
      </c>
      <c r="D21" s="20" t="s">
        <v>132</v>
      </c>
    </row>
    <row r="22" spans="1:4" x14ac:dyDescent="0.3">
      <c r="A22" s="7"/>
      <c r="B22" s="117"/>
      <c r="C22" s="20" t="s">
        <v>16</v>
      </c>
      <c r="D22" s="20" t="s">
        <v>132</v>
      </c>
    </row>
    <row r="23" spans="1:4" x14ac:dyDescent="0.3">
      <c r="A23" s="7"/>
      <c r="B23" s="117"/>
      <c r="C23" s="20" t="s">
        <v>17</v>
      </c>
      <c r="D23" s="20" t="s">
        <v>132</v>
      </c>
    </row>
    <row r="24" spans="1:4" x14ac:dyDescent="0.3">
      <c r="A24" s="7"/>
      <c r="B24" s="117"/>
      <c r="C24" s="20" t="s">
        <v>18</v>
      </c>
      <c r="D24" s="20" t="s">
        <v>132</v>
      </c>
    </row>
    <row r="25" spans="1:4" ht="28.8" x14ac:dyDescent="0.3">
      <c r="A25" s="7"/>
      <c r="B25" s="83" t="s">
        <v>133</v>
      </c>
      <c r="C25" s="84" t="s">
        <v>19</v>
      </c>
      <c r="D25" s="84" t="s">
        <v>134</v>
      </c>
    </row>
    <row r="26" spans="1:4" x14ac:dyDescent="0.3">
      <c r="A26" s="7"/>
      <c r="B26" s="85" t="s">
        <v>47</v>
      </c>
      <c r="C26" s="20" t="s">
        <v>135</v>
      </c>
      <c r="D26" s="20" t="s">
        <v>136</v>
      </c>
    </row>
    <row r="27" spans="1:4" x14ac:dyDescent="0.3">
      <c r="A27" s="7"/>
      <c r="B27" s="118" t="s">
        <v>48</v>
      </c>
      <c r="C27" s="20" t="s">
        <v>21</v>
      </c>
      <c r="D27" s="20" t="s">
        <v>137</v>
      </c>
    </row>
    <row r="28" spans="1:4" x14ac:dyDescent="0.3">
      <c r="A28" s="7"/>
      <c r="B28" s="118"/>
      <c r="C28" s="20" t="s">
        <v>49</v>
      </c>
      <c r="D28" s="20" t="s">
        <v>138</v>
      </c>
    </row>
    <row r="29" spans="1:4" x14ac:dyDescent="0.3">
      <c r="A29" s="7"/>
      <c r="B29" s="118"/>
      <c r="C29" s="20" t="s">
        <v>50</v>
      </c>
      <c r="D29" s="20" t="s">
        <v>139</v>
      </c>
    </row>
    <row r="30" spans="1:4" x14ac:dyDescent="0.3">
      <c r="A30" s="7"/>
      <c r="B30" s="7"/>
      <c r="C30" s="7"/>
      <c r="D30" s="7"/>
    </row>
    <row r="31" spans="1:4" x14ac:dyDescent="0.3">
      <c r="A31" s="7"/>
      <c r="B31" s="7"/>
      <c r="C31" s="7"/>
      <c r="D31" s="7"/>
    </row>
    <row r="32" spans="1:4" x14ac:dyDescent="0.3">
      <c r="A32" s="7"/>
      <c r="B32" s="7"/>
      <c r="C32" s="7"/>
      <c r="D32" s="7"/>
    </row>
    <row r="33" spans="1:4" x14ac:dyDescent="0.3">
      <c r="A33" s="7"/>
      <c r="B33" s="7"/>
      <c r="C33" s="7"/>
      <c r="D33" s="7"/>
    </row>
    <row r="34" spans="1:4" x14ac:dyDescent="0.3">
      <c r="A34" s="7"/>
      <c r="B34" s="7"/>
      <c r="C34" s="7"/>
      <c r="D34" s="7"/>
    </row>
    <row r="35" spans="1:4" x14ac:dyDescent="0.3">
      <c r="A35" s="7"/>
      <c r="B35" s="7"/>
      <c r="C35" s="7"/>
      <c r="D35" s="7"/>
    </row>
    <row r="36" spans="1:4" x14ac:dyDescent="0.3">
      <c r="A36" s="7"/>
      <c r="B36" s="7"/>
      <c r="C36" s="7"/>
      <c r="D36" s="7"/>
    </row>
    <row r="37" spans="1:4" x14ac:dyDescent="0.3">
      <c r="A37" s="7"/>
      <c r="B37" s="7"/>
      <c r="C37" s="7"/>
      <c r="D37" s="7"/>
    </row>
    <row r="38" spans="1:4" x14ac:dyDescent="0.3">
      <c r="A38" s="7"/>
      <c r="B38" s="7"/>
      <c r="C38" s="7"/>
      <c r="D38" s="7"/>
    </row>
  </sheetData>
  <mergeCells count="9">
    <mergeCell ref="B17:B20"/>
    <mergeCell ref="B21:B24"/>
    <mergeCell ref="B27:B29"/>
    <mergeCell ref="B1:D1"/>
    <mergeCell ref="B3:D3"/>
    <mergeCell ref="B4:D4"/>
    <mergeCell ref="B9:B10"/>
    <mergeCell ref="B11:B13"/>
    <mergeCell ref="B14:B1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Introduction</vt:lpstr>
      <vt:lpstr>Source Data</vt:lpstr>
      <vt:lpstr>Pivot Dash2</vt:lpstr>
      <vt:lpstr>Pre-Post Comparison</vt:lpstr>
      <vt:lpstr>Survey Respondents</vt:lpstr>
      <vt:lpstr>Appendix. Tables</vt:lpstr>
      <vt:lpstr>Pivot Demographics</vt:lpstr>
      <vt:lpstr>Survey copy</vt:lpstr>
      <vt:lpstr>'Pre-Post Comparison'!Print_Area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sengelman</dc:creator>
  <cp:lastModifiedBy>sengelman</cp:lastModifiedBy>
  <cp:lastPrinted>2020-03-04T17:50:42Z</cp:lastPrinted>
  <dcterms:created xsi:type="dcterms:W3CDTF">2019-11-03T17:50:28Z</dcterms:created>
  <dcterms:modified xsi:type="dcterms:W3CDTF">2021-06-01T18:51:12Z</dcterms:modified>
</cp:coreProperties>
</file>